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3"/>
  </bookViews>
  <sheets>
    <sheet name="IS" sheetId="1" r:id="rId1"/>
    <sheet name="BS" sheetId="2" r:id="rId2"/>
    <sheet name="CS" sheetId="3" r:id="rId3"/>
    <sheet name="CIE" sheetId="4" r:id="rId4"/>
  </sheets>
  <definedNames>
    <definedName name="_xlnm.Print_Area" localSheetId="1">'BS'!$A$1:$H$69</definedName>
    <definedName name="_xlnm.Print_Area" localSheetId="2">'CS'!$A$1:$G$69</definedName>
    <definedName name="_xlnm.Print_Area" localSheetId="0">'IS'!$A$1:$J$71</definedName>
  </definedNames>
  <calcPr fullCalcOnLoad="1"/>
</workbook>
</file>

<file path=xl/sharedStrings.xml><?xml version="1.0" encoding="utf-8"?>
<sst xmlns="http://schemas.openxmlformats.org/spreadsheetml/2006/main" count="213" uniqueCount="154">
  <si>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</si>
  <si>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</si>
  <si>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</si>
  <si>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</si>
  <si>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</si>
  <si>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</si>
  <si>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</si>
  <si>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</si>
  <si>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</si>
  <si>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</si>
  <si>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</si>
  <si>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</si>
  <si>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</si>
  <si>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</si>
  <si>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</si>
  <si>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As At End</t>
  </si>
  <si>
    <t>As At</t>
  </si>
  <si>
    <t>Preceding</t>
  </si>
  <si>
    <t>Financial</t>
  </si>
  <si>
    <t>Inventories</t>
  </si>
  <si>
    <t>Financial period</t>
  </si>
  <si>
    <t xml:space="preserve">ended </t>
  </si>
  <si>
    <t>Adjustments for:</t>
  </si>
  <si>
    <t>Trade and other receivables</t>
  </si>
  <si>
    <t>Purchase of property,plant and equipment</t>
  </si>
  <si>
    <t>Interest received</t>
  </si>
  <si>
    <t>Share</t>
  </si>
  <si>
    <t>Capital</t>
  </si>
  <si>
    <t xml:space="preserve">Share </t>
  </si>
  <si>
    <t>Premium</t>
  </si>
  <si>
    <t>Retained</t>
  </si>
  <si>
    <t>Total</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</si>
  <si>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</si>
  <si>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</si>
  <si>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</si>
  <si>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</si>
  <si>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</si>
  <si>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</si>
  <si>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</si>
  <si>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</si>
  <si>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</si>
  <si>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</si>
  <si>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</si>
  <si>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</si>
  <si>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</si>
  <si>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</si>
  <si>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</si>
  <si>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</si>
  <si>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</si>
  <si>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</si>
  <si>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</si>
  <si>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</si>
  <si>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</si>
  <si>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</si>
  <si>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</si>
  <si>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</si>
  <si>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</si>
  <si>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</si>
  <si>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</si>
  <si>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</si>
  <si>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</si>
  <si>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</si>
  <si>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</si>
  <si>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</si>
  <si>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</si>
  <si>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</si>
  <si>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</si>
  <si>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</si>
  <si>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</si>
  <si>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</si>
  <si>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</si>
  <si>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</si>
  <si>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</si>
  <si>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</si>
  <si>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Accretion of reserve on consolidation</t>
  </si>
  <si>
    <t xml:space="preserve">    Investment property</t>
  </si>
  <si>
    <t>Current assets</t>
  </si>
  <si>
    <t>Current liabilities</t>
  </si>
  <si>
    <t>(Audited)</t>
  </si>
  <si>
    <t xml:space="preserve">    Treasury shares, at cost</t>
  </si>
  <si>
    <t>Cash flows from/(used in) operating activities</t>
  </si>
  <si>
    <t>Proceeds from disposal of property,plant and equipment</t>
  </si>
  <si>
    <t>Reserves on</t>
  </si>
  <si>
    <t>Consolidation</t>
  </si>
  <si>
    <t>Less : Fixed deposits pledged to licensed bank</t>
  </si>
  <si>
    <t>Addition in prepaid lease payments</t>
  </si>
  <si>
    <t>Non-Current Assets</t>
  </si>
  <si>
    <t>Available-for-sale investment's fair value movements</t>
  </si>
  <si>
    <t>Non-controlling interests</t>
  </si>
  <si>
    <t>Owners of the Company</t>
  </si>
  <si>
    <t xml:space="preserve">    Retained earnings</t>
  </si>
  <si>
    <t xml:space="preserve">    Other reserves</t>
  </si>
  <si>
    <t xml:space="preserve">    Current tax liabilities</t>
  </si>
  <si>
    <t>Earnings</t>
  </si>
  <si>
    <t>Reserve</t>
  </si>
  <si>
    <t>Fair</t>
  </si>
  <si>
    <t>Value</t>
  </si>
  <si>
    <t xml:space="preserve">    Other financial assets</t>
  </si>
  <si>
    <t>Equity - attributable to owners of  the Company</t>
  </si>
  <si>
    <t>Net assets per share attributable to owners</t>
  </si>
  <si>
    <t>of the Company (RM)</t>
  </si>
  <si>
    <t>Attributable to owners of the Company</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</si>
  <si>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</si>
  <si>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</si>
  <si>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</si>
  <si>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</si>
  <si>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</si>
  <si>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</si>
  <si>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</si>
  <si>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Cash flows from/(used in) investing activities</t>
  </si>
  <si>
    <t>Interest paid</t>
  </si>
  <si>
    <t>Cash flows from/(used in) financing activities</t>
  </si>
  <si>
    <t xml:space="preserve">    Derivative financial asset</t>
  </si>
  <si>
    <t xml:space="preserve">    Derivative financial liability</t>
  </si>
  <si>
    <t>the period</t>
  </si>
  <si>
    <t>Other income</t>
  </si>
  <si>
    <t>Other comprehensive income/(expenses)</t>
  </si>
  <si>
    <t>Net cash used in financing activities</t>
  </si>
  <si>
    <t>At 1 January 2013</t>
  </si>
  <si>
    <t>Profit for the period</t>
  </si>
  <si>
    <t>Profit/ (Loss) before tax</t>
  </si>
  <si>
    <t xml:space="preserve">Other comprehensive expenses for </t>
  </si>
  <si>
    <t>Net cash (used in)/from investing activities</t>
  </si>
  <si>
    <t>Proceeds from disposal of bond</t>
  </si>
  <si>
    <t>Operating profit before working capital changes</t>
  </si>
  <si>
    <t>FOR THE QUARTER ENDED 31 MARCH 2014</t>
  </si>
  <si>
    <t>31.03.13</t>
  </si>
  <si>
    <t>31.03.14</t>
  </si>
  <si>
    <t>31.12.2013</t>
  </si>
  <si>
    <t>The Condensed Consolidated Statement of Financial Position  should be read in conjunction with the audited financial statements for the year ended 31 December 2013 and the accompanying explanatory notes attached to the interim financial statements.</t>
  </si>
  <si>
    <t>The Condensed Consolidated Cash Flow Statetement should be read in conjunction with the audited financial statements for the year ended 31 December 2013 and the accompanying explanatory notes attached to the interim financial statements.</t>
  </si>
  <si>
    <t>At 31 December  2013</t>
  </si>
  <si>
    <t>The Condensed Consolidated Statement of Changes in Equity should be read in conjunction with the audited financial statements for the year ended 31 December 2013 and the accompanying explanatory notes attached to the interim financial statements.</t>
  </si>
  <si>
    <t xml:space="preserve">CONDENSED CONSOLIDATED STATEMENTS OF PROFIT OR LOSS AND OTHER COMPREHENSIVE INCOME </t>
  </si>
  <si>
    <t>CONDENSED CONSOLIDATED STATEMENTS OF FINANCIAL POSITION AS AT 31 MARCH 2014</t>
  </si>
  <si>
    <t>CONDENSED CONSOLIDATED STATEMENTS OF CHANGES IN EQUITY</t>
  </si>
  <si>
    <t>At 1 January 2014</t>
  </si>
  <si>
    <t>Income tax paid</t>
  </si>
  <si>
    <t>Profit/(Loss) before taxation</t>
  </si>
  <si>
    <t>Profit/(Loss) for the period</t>
  </si>
  <si>
    <t>TOTAL COMPREHENSIVE INCOME/(EXPENSES)</t>
  </si>
  <si>
    <t>Profit/(Loss) for the period attributable to :</t>
  </si>
  <si>
    <t>Total comprehensive income/(expenses) attributable to:</t>
  </si>
  <si>
    <t>Other comprehensive income for the period,</t>
  </si>
  <si>
    <t>net of tax</t>
  </si>
  <si>
    <t>Earnings/(Loss) per share (sen)</t>
  </si>
  <si>
    <t>Profit/(Loss) from operations</t>
  </si>
  <si>
    <t>The Condensed Consolidated Statements of Profit Or Loss And Other Comprehensive Income should be read in conjunction with the audited financial statements for the year ended 31 December 2013 and the accompanying explanatory notes attached to the interim financial statements.</t>
  </si>
  <si>
    <t>Cash generated used in operations</t>
  </si>
  <si>
    <t>Net cash used in operating activities</t>
  </si>
  <si>
    <t>Net decrease in cash and cash equivalents</t>
  </si>
  <si>
    <t>Profit for the year</t>
  </si>
  <si>
    <t>Other comprehensive expenses for the year</t>
  </si>
  <si>
    <t>At 31 March 2014</t>
  </si>
</sst>
</file>

<file path=xl/styles.xml><?xml version="1.0" encoding="utf-8"?>
<styleSheet xmlns="http://schemas.openxmlformats.org/spreadsheetml/2006/main">
  <numFmts count="2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0.0"/>
    <numFmt numFmtId="181" formatCode="_(* #,##0.000_);_(* \(#,##0.000\);_(* &quot;-&quot;??_);_(@_)"/>
  </numFmts>
  <fonts count="39">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1"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8">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Alignment="1">
      <alignment/>
    </xf>
    <xf numFmtId="178" fontId="0" fillId="0" borderId="0" xfId="42" applyNumberFormat="1" applyFont="1" applyAlignment="1">
      <alignment/>
    </xf>
    <xf numFmtId="178" fontId="0" fillId="0" borderId="10" xfId="42" applyNumberFormat="1" applyFont="1" applyBorder="1" applyAlignment="1">
      <alignment/>
    </xf>
    <xf numFmtId="178" fontId="0" fillId="0" borderId="11" xfId="42" applyNumberFormat="1" applyFont="1" applyBorder="1" applyAlignment="1">
      <alignment/>
    </xf>
    <xf numFmtId="178" fontId="0" fillId="0" borderId="12" xfId="42" applyNumberFormat="1" applyFont="1" applyBorder="1" applyAlignment="1">
      <alignment/>
    </xf>
    <xf numFmtId="178" fontId="0" fillId="0" borderId="0" xfId="42" applyNumberFormat="1" applyFont="1" applyBorder="1" applyAlignment="1">
      <alignment/>
    </xf>
    <xf numFmtId="178" fontId="0" fillId="0" borderId="13" xfId="42" applyNumberFormat="1" applyFont="1" applyBorder="1" applyAlignment="1">
      <alignment/>
    </xf>
    <xf numFmtId="178" fontId="0" fillId="0" borderId="14" xfId="42" applyNumberFormat="1" applyFont="1" applyBorder="1" applyAlignment="1">
      <alignment/>
    </xf>
    <xf numFmtId="178" fontId="0" fillId="0" borderId="0" xfId="42" applyNumberFormat="1" applyFont="1" applyAlignment="1">
      <alignment horizontal="right"/>
    </xf>
    <xf numFmtId="0" fontId="0" fillId="0" borderId="0" xfId="0" applyAlignment="1">
      <alignment horizontal="right"/>
    </xf>
    <xf numFmtId="178" fontId="0" fillId="0" borderId="10" xfId="42" applyNumberFormat="1" applyFont="1" applyBorder="1" applyAlignment="1" quotePrefix="1">
      <alignment horizontal="right"/>
    </xf>
    <xf numFmtId="178" fontId="0" fillId="0" borderId="11" xfId="42" applyNumberFormat="1" applyFont="1" applyBorder="1" applyAlignment="1" quotePrefix="1">
      <alignment horizontal="right"/>
    </xf>
    <xf numFmtId="178" fontId="0" fillId="0" borderId="15" xfId="42" applyNumberFormat="1" applyFont="1" applyBorder="1" applyAlignment="1" quotePrefix="1">
      <alignment horizontal="right"/>
    </xf>
    <xf numFmtId="178" fontId="0" fillId="0" borderId="0" xfId="42" applyNumberFormat="1" applyFont="1" applyBorder="1" applyAlignment="1">
      <alignment horizontal="right"/>
    </xf>
    <xf numFmtId="178" fontId="0" fillId="0" borderId="0" xfId="42" applyNumberFormat="1" applyFont="1" applyAlignment="1" quotePrefix="1">
      <alignment horizontal="right"/>
    </xf>
    <xf numFmtId="178" fontId="0" fillId="0" borderId="0" xfId="42" applyNumberFormat="1" applyFont="1" applyBorder="1" applyAlignment="1" quotePrefix="1">
      <alignment horizontal="right"/>
    </xf>
    <xf numFmtId="178" fontId="0" fillId="0" borderId="14" xfId="42" applyNumberFormat="1" applyFont="1" applyBorder="1" applyAlignment="1">
      <alignment horizontal="right"/>
    </xf>
    <xf numFmtId="0" fontId="4" fillId="0" borderId="0" xfId="57" applyFont="1" applyBorder="1">
      <alignment/>
      <protection/>
    </xf>
    <xf numFmtId="0" fontId="0" fillId="0" borderId="0" xfId="0" applyFill="1" applyAlignment="1" quotePrefix="1">
      <alignment horizontal="center"/>
    </xf>
    <xf numFmtId="0" fontId="0" fillId="0" borderId="0" xfId="0" applyFill="1" applyAlignment="1">
      <alignment horizontal="center"/>
    </xf>
    <xf numFmtId="178" fontId="0" fillId="0" borderId="15" xfId="42" applyNumberFormat="1" applyFont="1" applyBorder="1" applyAlignment="1">
      <alignment/>
    </xf>
    <xf numFmtId="0" fontId="0" fillId="0" borderId="0" xfId="0" applyAlignment="1" quotePrefix="1">
      <alignment horizontal="center"/>
    </xf>
    <xf numFmtId="0" fontId="3" fillId="0" borderId="0" xfId="0" applyFont="1" applyAlignment="1" quotePrefix="1">
      <alignment horizontal="center"/>
    </xf>
    <xf numFmtId="178" fontId="0" fillId="0" borderId="0" xfId="0" applyNumberFormat="1" applyAlignment="1">
      <alignment/>
    </xf>
    <xf numFmtId="0" fontId="0" fillId="0" borderId="0" xfId="0" applyAlignment="1">
      <alignment horizontal="justify" vertical="center"/>
    </xf>
    <xf numFmtId="0" fontId="3" fillId="0" borderId="0" xfId="0" applyFont="1" applyAlignment="1">
      <alignment horizontal="center"/>
    </xf>
    <xf numFmtId="178" fontId="3" fillId="0" borderId="13" xfId="42" applyNumberFormat="1" applyFont="1" applyBorder="1" applyAlignment="1">
      <alignment/>
    </xf>
    <xf numFmtId="178" fontId="3" fillId="0" borderId="13" xfId="0" applyNumberFormat="1" applyFon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8" fontId="0" fillId="0" borderId="0" xfId="42" applyNumberFormat="1" applyFont="1" applyAlignment="1">
      <alignment/>
    </xf>
    <xf numFmtId="178" fontId="0" fillId="0" borderId="0" xfId="42" applyNumberFormat="1" applyFont="1" applyAlignment="1">
      <alignment horizontal="right"/>
    </xf>
    <xf numFmtId="178" fontId="0" fillId="0" borderId="14" xfId="42" applyNumberFormat="1" applyFont="1" applyBorder="1" applyAlignment="1">
      <alignment/>
    </xf>
    <xf numFmtId="178" fontId="0" fillId="0" borderId="0" xfId="42" applyNumberFormat="1" applyFont="1" applyBorder="1" applyAlignment="1">
      <alignment/>
    </xf>
    <xf numFmtId="0" fontId="0" fillId="0" borderId="0" xfId="0" applyFont="1" applyAlignment="1">
      <alignment horizontal="right"/>
    </xf>
    <xf numFmtId="178" fontId="0" fillId="0" borderId="0" xfId="0" applyNumberFormat="1" applyFont="1" applyFill="1" applyBorder="1" applyAlignment="1">
      <alignment horizontal="right"/>
    </xf>
    <xf numFmtId="178" fontId="0" fillId="0" borderId="16" xfId="42" applyNumberFormat="1" applyFont="1" applyBorder="1" applyAlignment="1">
      <alignment/>
    </xf>
    <xf numFmtId="178" fontId="0" fillId="0" borderId="16" xfId="0" applyNumberFormat="1" applyFont="1" applyBorder="1" applyAlignment="1">
      <alignment horizontal="right"/>
    </xf>
    <xf numFmtId="37" fontId="0" fillId="0" borderId="16" xfId="0" applyNumberFormat="1" applyFont="1" applyBorder="1" applyAlignment="1">
      <alignment horizontal="right"/>
    </xf>
    <xf numFmtId="178" fontId="0" fillId="0" borderId="16" xfId="42" applyNumberFormat="1" applyFont="1" applyBorder="1" applyAlignment="1">
      <alignment horizontal="right"/>
    </xf>
    <xf numFmtId="178" fontId="0" fillId="0" borderId="13" xfId="42" applyNumberFormat="1" applyFont="1" applyBorder="1" applyAlignment="1">
      <alignment/>
    </xf>
    <xf numFmtId="178" fontId="0" fillId="0" borderId="13"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8" fontId="0" fillId="0" borderId="16" xfId="42" applyNumberFormat="1" applyFont="1" applyBorder="1" applyAlignment="1">
      <alignment/>
    </xf>
    <xf numFmtId="0" fontId="3" fillId="0" borderId="0" xfId="0" applyFont="1" applyFill="1" applyAlignment="1">
      <alignment horizontal="center"/>
    </xf>
    <xf numFmtId="0" fontId="0" fillId="0" borderId="0" xfId="0" applyFont="1" applyFill="1" applyAlignment="1">
      <alignment/>
    </xf>
    <xf numFmtId="178" fontId="0" fillId="0" borderId="0" xfId="42" applyNumberFormat="1" applyFont="1" applyFill="1" applyAlignment="1">
      <alignment/>
    </xf>
    <xf numFmtId="0" fontId="3" fillId="0" borderId="0" xfId="0" applyFont="1" applyFill="1" applyAlignment="1">
      <alignment/>
    </xf>
    <xf numFmtId="0" fontId="0" fillId="0" borderId="0" xfId="0" applyFill="1" applyAlignment="1">
      <alignment/>
    </xf>
    <xf numFmtId="178" fontId="0" fillId="0" borderId="0" xfId="42" applyNumberFormat="1" applyFont="1" applyFill="1" applyBorder="1" applyAlignment="1">
      <alignment/>
    </xf>
    <xf numFmtId="178" fontId="0" fillId="0" borderId="0" xfId="42" applyNumberFormat="1" applyFont="1" applyFill="1" applyAlignment="1">
      <alignment/>
    </xf>
    <xf numFmtId="43" fontId="0" fillId="0" borderId="0" xfId="42" applyFont="1" applyAlignment="1">
      <alignment/>
    </xf>
    <xf numFmtId="2" fontId="0" fillId="0" borderId="0" xfId="0" applyNumberFormat="1" applyFill="1" applyAlignment="1">
      <alignment/>
    </xf>
    <xf numFmtId="178" fontId="0" fillId="0" borderId="14" xfId="42" applyNumberFormat="1" applyFont="1" applyFill="1" applyBorder="1" applyAlignment="1">
      <alignment/>
    </xf>
    <xf numFmtId="178" fontId="0" fillId="33" borderId="0" xfId="42" applyNumberFormat="1" applyFont="1" applyFill="1" applyAlignment="1">
      <alignment/>
    </xf>
    <xf numFmtId="178" fontId="0" fillId="0" borderId="0" xfId="42" applyNumberFormat="1" applyFont="1" applyFill="1" applyAlignment="1">
      <alignment/>
    </xf>
    <xf numFmtId="43" fontId="0" fillId="0" borderId="0" xfId="42" applyNumberFormat="1" applyFont="1" applyFill="1" applyBorder="1" applyAlignment="1">
      <alignment/>
    </xf>
    <xf numFmtId="178" fontId="0" fillId="0" borderId="0" xfId="42" applyNumberFormat="1" applyFont="1" applyFill="1" applyBorder="1" applyAlignment="1">
      <alignment/>
    </xf>
    <xf numFmtId="0" fontId="0" fillId="0" borderId="0" xfId="0" applyFill="1" applyBorder="1" applyAlignment="1">
      <alignment/>
    </xf>
    <xf numFmtId="178" fontId="0" fillId="0" borderId="0" xfId="42" applyNumberFormat="1" applyFont="1" applyFill="1" applyAlignment="1">
      <alignment/>
    </xf>
    <xf numFmtId="178" fontId="0" fillId="0" borderId="13" xfId="42" applyNumberFormat="1" applyFont="1" applyFill="1" applyBorder="1" applyAlignment="1">
      <alignment/>
    </xf>
    <xf numFmtId="0" fontId="0" fillId="0" borderId="0" xfId="0" applyFill="1" applyAlignment="1" quotePrefix="1">
      <alignment/>
    </xf>
    <xf numFmtId="43" fontId="0" fillId="0" borderId="17" xfId="42" applyNumberFormat="1" applyFont="1" applyFill="1" applyBorder="1" applyAlignment="1">
      <alignment/>
    </xf>
    <xf numFmtId="178" fontId="0" fillId="0" borderId="17" xfId="42" applyNumberFormat="1" applyFont="1" applyFill="1" applyBorder="1" applyAlignment="1">
      <alignment horizontal="right"/>
    </xf>
    <xf numFmtId="178" fontId="0" fillId="0" borderId="0" xfId="42" applyNumberFormat="1" applyFont="1" applyFill="1" applyBorder="1" applyAlignment="1">
      <alignment/>
    </xf>
    <xf numFmtId="178" fontId="0" fillId="0" borderId="16" xfId="42" applyNumberFormat="1" applyFont="1" applyFill="1" applyBorder="1" applyAlignment="1">
      <alignment/>
    </xf>
    <xf numFmtId="178" fontId="0" fillId="0" borderId="0" xfId="0" applyNumberFormat="1" applyFont="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14"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2"/>
  <sheetViews>
    <sheetView zoomScalePageLayoutView="0" workbookViewId="0" topLeftCell="A1">
      <selection activeCell="A8" sqref="A8"/>
    </sheetView>
  </sheetViews>
  <sheetFormatPr defaultColWidth="9.140625" defaultRowHeight="12.75"/>
  <cols>
    <col min="1" max="1" width="41.7109375" style="0" customWidth="1"/>
    <col min="2" max="2" width="6.57421875" style="0" customWidth="1"/>
    <col min="3" max="3" width="12.7109375" style="0" customWidth="1"/>
    <col min="4" max="4" width="2.140625" style="0" customWidth="1"/>
    <col min="5" max="5" width="13.421875" style="0" customWidth="1"/>
    <col min="6" max="6" width="2.140625" style="0" customWidth="1"/>
    <col min="7" max="7" width="12.7109375" style="0" customWidth="1"/>
    <col min="8" max="8" width="1.8515625" style="0" customWidth="1"/>
    <col min="9" max="9" width="13.0039062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3" t="s">
        <v>0</v>
      </c>
      <c r="B2" s="3"/>
      <c r="C2" s="3"/>
      <c r="D2" s="3"/>
    </row>
    <row r="3" spans="1:4" ht="12.75">
      <c r="A3" s="3" t="s">
        <v>1</v>
      </c>
      <c r="B3" s="3"/>
      <c r="C3" s="3"/>
      <c r="D3" s="3"/>
    </row>
    <row r="4" spans="1:4" ht="12.75">
      <c r="A4" s="3"/>
      <c r="B4" s="3"/>
      <c r="C4" s="3"/>
      <c r="D4" s="3"/>
    </row>
    <row r="5" spans="1:4" ht="12.75">
      <c r="A5" s="3" t="s">
        <v>133</v>
      </c>
      <c r="B5" s="3"/>
      <c r="C5" s="3"/>
      <c r="D5" s="3"/>
    </row>
    <row r="6" spans="1:4" ht="12.75">
      <c r="A6" s="3" t="s">
        <v>125</v>
      </c>
      <c r="B6" s="3"/>
      <c r="C6" s="3"/>
      <c r="D6" s="3"/>
    </row>
    <row r="7" spans="1:4" ht="12.75">
      <c r="A7" s="3" t="s">
        <v>2</v>
      </c>
      <c r="B7" s="3"/>
      <c r="C7" s="3"/>
      <c r="D7" s="3"/>
    </row>
    <row r="9" spans="3:7" ht="12.75">
      <c r="C9" s="72" t="s">
        <v>49</v>
      </c>
      <c r="D9" s="72"/>
      <c r="E9" s="72"/>
      <c r="F9" s="72"/>
      <c r="G9" t="s">
        <v>8</v>
      </c>
    </row>
    <row r="10" spans="3:9" ht="12.75">
      <c r="C10" s="1"/>
      <c r="D10" s="1"/>
      <c r="E10" s="1"/>
      <c r="F10" s="1"/>
      <c r="I10" s="1" t="s">
        <v>48</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2" t="s">
        <v>42</v>
      </c>
      <c r="H13" s="22"/>
      <c r="I13" s="22" t="s">
        <v>43</v>
      </c>
    </row>
    <row r="14" spans="3:9" ht="12.75">
      <c r="C14" s="1" t="s">
        <v>127</v>
      </c>
      <c r="D14" s="1"/>
      <c r="E14" s="1" t="s">
        <v>126</v>
      </c>
      <c r="G14" s="1" t="s">
        <v>127</v>
      </c>
      <c r="H14" s="1"/>
      <c r="I14" s="1" t="s">
        <v>126</v>
      </c>
    </row>
    <row r="15" spans="3:9" ht="12.75">
      <c r="C15" s="1"/>
      <c r="D15" s="1"/>
      <c r="E15" s="1" t="s">
        <v>48</v>
      </c>
      <c r="G15" s="1"/>
      <c r="H15" s="1"/>
      <c r="I15" s="1" t="s">
        <v>48</v>
      </c>
    </row>
    <row r="16" spans="2:9" ht="12.75">
      <c r="B16" s="3" t="s">
        <v>48</v>
      </c>
      <c r="C16" s="1" t="s">
        <v>5</v>
      </c>
      <c r="D16" s="1"/>
      <c r="E16" s="1" t="s">
        <v>5</v>
      </c>
      <c r="G16" s="1" t="s">
        <v>5</v>
      </c>
      <c r="H16" s="1"/>
      <c r="I16" s="1" t="s">
        <v>5</v>
      </c>
    </row>
    <row r="17" spans="3:9" ht="12.75">
      <c r="C17" s="1"/>
      <c r="D17" s="1"/>
      <c r="E17" s="1"/>
      <c r="G17" s="1"/>
      <c r="H17" s="1"/>
      <c r="I17" s="1"/>
    </row>
    <row r="18" spans="1:9" ht="12.75">
      <c r="A18" t="s">
        <v>9</v>
      </c>
      <c r="C18" s="4">
        <v>6748</v>
      </c>
      <c r="D18" s="2"/>
      <c r="E18" s="4">
        <v>7878</v>
      </c>
      <c r="G18" s="4">
        <v>6748</v>
      </c>
      <c r="H18" s="4"/>
      <c r="I18" s="4">
        <v>7878</v>
      </c>
    </row>
    <row r="19" spans="3:9" ht="12.75">
      <c r="C19" s="4"/>
      <c r="D19" s="2"/>
      <c r="E19" s="4"/>
      <c r="G19" s="4"/>
      <c r="H19" s="4"/>
      <c r="I19" s="4"/>
    </row>
    <row r="20" spans="1:9" ht="12.75">
      <c r="A20" t="s">
        <v>11</v>
      </c>
      <c r="C20" s="4">
        <v>-5707</v>
      </c>
      <c r="D20" s="2"/>
      <c r="E20" s="4">
        <v>-6847</v>
      </c>
      <c r="G20" s="4">
        <v>-5707</v>
      </c>
      <c r="H20" s="4"/>
      <c r="I20" s="4">
        <v>-6847</v>
      </c>
    </row>
    <row r="21" spans="3:9" ht="12.75">
      <c r="C21" s="10"/>
      <c r="D21" s="2"/>
      <c r="E21" s="10"/>
      <c r="G21" s="10"/>
      <c r="H21" s="8"/>
      <c r="I21" s="10"/>
    </row>
    <row r="22" spans="1:9" ht="12.75">
      <c r="A22" t="s">
        <v>12</v>
      </c>
      <c r="C22" s="4">
        <f>+C18+C20</f>
        <v>1041</v>
      </c>
      <c r="D22" s="2"/>
      <c r="E22" s="4">
        <f>+E18+E20</f>
        <v>1031</v>
      </c>
      <c r="G22" s="4">
        <f>+G18+G20</f>
        <v>1041</v>
      </c>
      <c r="H22" s="4"/>
      <c r="I22" s="4">
        <f>+I18+I20</f>
        <v>1031</v>
      </c>
    </row>
    <row r="23" spans="3:9" ht="12.75">
      <c r="C23" s="4"/>
      <c r="D23" s="2"/>
      <c r="E23" s="4"/>
      <c r="G23" s="4"/>
      <c r="H23" s="4"/>
      <c r="I23" s="4"/>
    </row>
    <row r="24" spans="1:9" ht="12.75">
      <c r="A24" t="s">
        <v>10</v>
      </c>
      <c r="C24" s="4">
        <v>-1440</v>
      </c>
      <c r="D24" s="2"/>
      <c r="E24" s="4">
        <v>-1482</v>
      </c>
      <c r="G24" s="4">
        <v>-1440</v>
      </c>
      <c r="H24" s="4"/>
      <c r="I24" s="4">
        <v>-1482</v>
      </c>
    </row>
    <row r="25" spans="3:9" ht="12.75" hidden="1">
      <c r="C25" s="4"/>
      <c r="D25" s="2"/>
      <c r="E25" s="4"/>
      <c r="G25" s="4"/>
      <c r="H25" s="4"/>
      <c r="I25" s="4"/>
    </row>
    <row r="26" spans="1:9" ht="12.75" hidden="1">
      <c r="A26" t="s">
        <v>74</v>
      </c>
      <c r="C26" s="4">
        <v>0</v>
      </c>
      <c r="D26" s="2"/>
      <c r="E26" s="4">
        <v>0</v>
      </c>
      <c r="G26" s="4">
        <v>0</v>
      </c>
      <c r="H26" s="4"/>
      <c r="I26" s="4">
        <v>0</v>
      </c>
    </row>
    <row r="27" spans="3:9" ht="12.75">
      <c r="C27" s="4"/>
      <c r="D27" s="2"/>
      <c r="E27" s="4"/>
      <c r="G27" s="4"/>
      <c r="H27" s="4"/>
      <c r="I27" s="4"/>
    </row>
    <row r="28" spans="1:9" ht="12.75">
      <c r="A28" t="s">
        <v>115</v>
      </c>
      <c r="C28" s="4">
        <v>425</v>
      </c>
      <c r="D28" s="2"/>
      <c r="E28" s="4">
        <v>81</v>
      </c>
      <c r="G28" s="4">
        <v>425</v>
      </c>
      <c r="H28" s="4"/>
      <c r="I28" s="4">
        <v>81</v>
      </c>
    </row>
    <row r="29" spans="3:9" ht="12.75">
      <c r="C29" s="10"/>
      <c r="D29" s="2"/>
      <c r="E29" s="10"/>
      <c r="G29" s="10"/>
      <c r="H29" s="8"/>
      <c r="I29" s="10"/>
    </row>
    <row r="30" spans="1:9" ht="12.75">
      <c r="A30" t="s">
        <v>146</v>
      </c>
      <c r="C30" s="4">
        <f>SUM(C22:C28)</f>
        <v>26</v>
      </c>
      <c r="D30" s="2"/>
      <c r="E30" s="4">
        <f>SUM(E22:E28)</f>
        <v>-370</v>
      </c>
      <c r="G30" s="4">
        <f>SUM(G22:G28)</f>
        <v>26</v>
      </c>
      <c r="H30" s="4"/>
      <c r="I30" s="4">
        <f>SUM(I22:I28)</f>
        <v>-370</v>
      </c>
    </row>
    <row r="31" spans="3:9" ht="12.75">
      <c r="C31" s="4"/>
      <c r="D31" s="2"/>
      <c r="E31" s="4"/>
      <c r="G31" s="4"/>
      <c r="H31" s="4"/>
      <c r="I31" s="4"/>
    </row>
    <row r="32" spans="1:9" ht="12.75" hidden="1">
      <c r="A32" t="s">
        <v>13</v>
      </c>
      <c r="C32" s="4">
        <v>0</v>
      </c>
      <c r="D32" s="2"/>
      <c r="E32" s="4">
        <v>0</v>
      </c>
      <c r="G32" s="4">
        <v>0</v>
      </c>
      <c r="H32" s="4"/>
      <c r="I32" s="4">
        <v>0</v>
      </c>
    </row>
    <row r="33" spans="3:9" ht="12.75" hidden="1">
      <c r="C33" s="4"/>
      <c r="D33" s="2"/>
      <c r="E33" s="4"/>
      <c r="G33" s="4"/>
      <c r="H33" s="4"/>
      <c r="I33" s="4"/>
    </row>
    <row r="34" spans="1:9" ht="12.75">
      <c r="A34" t="s">
        <v>45</v>
      </c>
      <c r="C34" s="4">
        <v>124</v>
      </c>
      <c r="D34" s="2"/>
      <c r="E34" s="4">
        <v>137</v>
      </c>
      <c r="G34" s="4">
        <v>124</v>
      </c>
      <c r="H34" s="4"/>
      <c r="I34" s="4">
        <v>137</v>
      </c>
    </row>
    <row r="35" spans="3:9" ht="12.75">
      <c r="C35" s="10"/>
      <c r="D35" s="2"/>
      <c r="E35" s="10"/>
      <c r="G35" s="10"/>
      <c r="H35" s="8"/>
      <c r="I35" s="10"/>
    </row>
    <row r="36" spans="1:9" ht="12.75">
      <c r="A36" t="s">
        <v>138</v>
      </c>
      <c r="C36" s="4">
        <f>SUM(C30:C34)</f>
        <v>150</v>
      </c>
      <c r="D36" s="2"/>
      <c r="E36" s="4">
        <f>+E30+E32+E34</f>
        <v>-233</v>
      </c>
      <c r="G36" s="4">
        <f>+G30+G32+G34</f>
        <v>150</v>
      </c>
      <c r="H36" s="4"/>
      <c r="I36" s="4">
        <f>+I30+I32+I34</f>
        <v>-233</v>
      </c>
    </row>
    <row r="37" spans="3:9" ht="12.75">
      <c r="C37" s="4"/>
      <c r="D37" s="2"/>
      <c r="E37" s="4"/>
      <c r="G37" s="4"/>
      <c r="H37" s="4"/>
      <c r="I37" s="4"/>
    </row>
    <row r="38" spans="1:9" ht="12.75">
      <c r="A38" t="s">
        <v>14</v>
      </c>
      <c r="C38" s="4">
        <v>-61</v>
      </c>
      <c r="D38" s="2"/>
      <c r="E38" s="4">
        <v>-48</v>
      </c>
      <c r="G38" s="4">
        <v>-61</v>
      </c>
      <c r="H38" s="4"/>
      <c r="I38" s="4">
        <v>-48</v>
      </c>
    </row>
    <row r="39" spans="3:9" ht="12.75">
      <c r="C39" s="10"/>
      <c r="D39" s="2"/>
      <c r="E39" s="10"/>
      <c r="G39" s="10"/>
      <c r="H39" s="8"/>
      <c r="I39" s="10"/>
    </row>
    <row r="40" spans="1:9" ht="12.75">
      <c r="A40" t="s">
        <v>139</v>
      </c>
      <c r="C40" s="48">
        <f>+C36+C38</f>
        <v>89</v>
      </c>
      <c r="D40" s="2"/>
      <c r="E40" s="48">
        <f>+E36+E38</f>
        <v>-281</v>
      </c>
      <c r="F40" s="2"/>
      <c r="G40" s="48">
        <f>+G36+G38</f>
        <v>89</v>
      </c>
      <c r="H40" s="8"/>
      <c r="I40" s="48">
        <f>+I36+I38</f>
        <v>-281</v>
      </c>
    </row>
    <row r="41" spans="3:9" ht="12.75">
      <c r="C41" s="4"/>
      <c r="D41" s="2"/>
      <c r="E41" s="4"/>
      <c r="G41" s="4"/>
      <c r="H41" s="4"/>
      <c r="I41" s="4"/>
    </row>
    <row r="42" spans="1:9" ht="12.75">
      <c r="A42" t="s">
        <v>116</v>
      </c>
      <c r="C42" s="4"/>
      <c r="D42" s="2"/>
      <c r="E42" s="4"/>
      <c r="G42" s="4"/>
      <c r="H42" s="4"/>
      <c r="I42" s="4"/>
    </row>
    <row r="43" spans="3:9" ht="12.75">
      <c r="C43" s="4"/>
      <c r="D43" s="2"/>
      <c r="E43" s="4"/>
      <c r="G43" s="4"/>
      <c r="H43" s="4"/>
      <c r="I43" s="4"/>
    </row>
    <row r="44" spans="1:9" ht="12.75">
      <c r="A44" s="53" t="s">
        <v>87</v>
      </c>
      <c r="C44" s="4">
        <v>0</v>
      </c>
      <c r="D44" s="2"/>
      <c r="E44" s="4">
        <v>17</v>
      </c>
      <c r="G44" s="4">
        <v>0</v>
      </c>
      <c r="H44" s="4"/>
      <c r="I44" s="4">
        <v>17</v>
      </c>
    </row>
    <row r="45" spans="1:9" ht="12.75">
      <c r="A45" s="53"/>
      <c r="C45" s="4"/>
      <c r="D45" s="2"/>
      <c r="E45" s="4"/>
      <c r="G45" s="4"/>
      <c r="H45" s="4"/>
      <c r="I45" s="4"/>
    </row>
    <row r="46" spans="1:9" s="53" customFormat="1" ht="12.75">
      <c r="A46" s="53" t="s">
        <v>143</v>
      </c>
      <c r="C46" s="70">
        <v>0</v>
      </c>
      <c r="D46" s="63"/>
      <c r="E46" s="70">
        <v>17</v>
      </c>
      <c r="F46" s="63"/>
      <c r="G46" s="70">
        <v>0</v>
      </c>
      <c r="H46" s="62"/>
      <c r="I46" s="70">
        <v>17</v>
      </c>
    </row>
    <row r="47" spans="1:9" s="53" customFormat="1" ht="12.75">
      <c r="A47" s="53" t="s">
        <v>144</v>
      </c>
      <c r="C47" s="62"/>
      <c r="D47" s="63"/>
      <c r="E47" s="62"/>
      <c r="G47" s="62"/>
      <c r="H47" s="64"/>
      <c r="I47" s="62"/>
    </row>
    <row r="48" spans="3:9" s="53" customFormat="1" ht="12.75">
      <c r="C48" s="62"/>
      <c r="D48" s="63"/>
      <c r="E48" s="62"/>
      <c r="G48" s="62"/>
      <c r="H48" s="64"/>
      <c r="I48" s="62"/>
    </row>
    <row r="49" spans="1:9" s="53" customFormat="1" ht="13.5" thickBot="1">
      <c r="A49" s="53" t="s">
        <v>140</v>
      </c>
      <c r="C49" s="65">
        <f>+C40+C46</f>
        <v>89</v>
      </c>
      <c r="D49" s="63"/>
      <c r="E49" s="65">
        <f>+E40+E46</f>
        <v>-264</v>
      </c>
      <c r="G49" s="65">
        <f>+G40+G46</f>
        <v>89</v>
      </c>
      <c r="H49" s="64"/>
      <c r="I49" s="65">
        <f>+I40+I46</f>
        <v>-264</v>
      </c>
    </row>
    <row r="50" spans="3:9" s="53" customFormat="1" ht="13.5" thickTop="1">
      <c r="C50" s="64"/>
      <c r="D50" s="63"/>
      <c r="E50" s="64"/>
      <c r="G50" s="64"/>
      <c r="H50" s="64"/>
      <c r="I50" s="64"/>
    </row>
    <row r="51" spans="3:9" s="53" customFormat="1" ht="12.75">
      <c r="C51" s="64"/>
      <c r="D51" s="63"/>
      <c r="E51" s="64"/>
      <c r="G51" s="64"/>
      <c r="H51" s="64"/>
      <c r="I51" s="64"/>
    </row>
    <row r="52" spans="1:9" s="53" customFormat="1" ht="12.75">
      <c r="A52" s="53" t="s">
        <v>141</v>
      </c>
      <c r="C52" s="64"/>
      <c r="D52" s="63"/>
      <c r="E52" s="64"/>
      <c r="G52" s="64"/>
      <c r="H52" s="64"/>
      <c r="I52" s="64"/>
    </row>
    <row r="53" spans="1:9" s="53" customFormat="1" ht="12.75">
      <c r="A53" s="53" t="s">
        <v>89</v>
      </c>
      <c r="C53" s="64">
        <f>+C40</f>
        <v>89</v>
      </c>
      <c r="D53" s="63"/>
      <c r="E53" s="64">
        <f>+E40</f>
        <v>-281</v>
      </c>
      <c r="G53" s="64">
        <f>+G40</f>
        <v>89</v>
      </c>
      <c r="H53" s="64"/>
      <c r="I53" s="64">
        <f>+I40</f>
        <v>-281</v>
      </c>
    </row>
    <row r="54" spans="1:9" s="53" customFormat="1" ht="12.75">
      <c r="A54" s="53" t="s">
        <v>88</v>
      </c>
      <c r="C54" s="64">
        <v>0</v>
      </c>
      <c r="D54" s="63"/>
      <c r="E54" s="64">
        <v>0</v>
      </c>
      <c r="G54" s="64">
        <v>0</v>
      </c>
      <c r="H54" s="64"/>
      <c r="I54" s="64">
        <v>0</v>
      </c>
    </row>
    <row r="55" spans="3:9" s="53" customFormat="1" ht="13.5" thickBot="1">
      <c r="C55" s="65">
        <f>+C53+C54</f>
        <v>89</v>
      </c>
      <c r="D55" s="63"/>
      <c r="E55" s="65">
        <f>+E53+E54</f>
        <v>-281</v>
      </c>
      <c r="G55" s="65">
        <f>+G53+G54</f>
        <v>89</v>
      </c>
      <c r="H55" s="64"/>
      <c r="I55" s="65">
        <f>+I53+I54</f>
        <v>-281</v>
      </c>
    </row>
    <row r="56" spans="3:9" s="53" customFormat="1" ht="13.5" thickTop="1">
      <c r="C56" s="62"/>
      <c r="D56" s="63"/>
      <c r="E56" s="62"/>
      <c r="G56" s="62"/>
      <c r="H56" s="64"/>
      <c r="I56" s="62"/>
    </row>
    <row r="57" spans="1:9" s="53" customFormat="1" ht="12.75">
      <c r="A57" s="53" t="s">
        <v>142</v>
      </c>
      <c r="C57" s="62"/>
      <c r="D57" s="63"/>
      <c r="E57" s="62"/>
      <c r="G57" s="62"/>
      <c r="H57" s="64"/>
      <c r="I57" s="62"/>
    </row>
    <row r="58" spans="1:9" s="53" customFormat="1" ht="12.75">
      <c r="A58" s="53" t="s">
        <v>89</v>
      </c>
      <c r="C58" s="62">
        <f>+C49</f>
        <v>89</v>
      </c>
      <c r="D58" s="63"/>
      <c r="E58" s="62">
        <f>+E49</f>
        <v>-264</v>
      </c>
      <c r="G58" s="62">
        <f>+G49</f>
        <v>89</v>
      </c>
      <c r="H58" s="64"/>
      <c r="I58" s="62">
        <f>+I49</f>
        <v>-264</v>
      </c>
    </row>
    <row r="59" spans="1:9" s="53" customFormat="1" ht="12.75">
      <c r="A59" s="53" t="s">
        <v>88</v>
      </c>
      <c r="C59" s="64">
        <v>0</v>
      </c>
      <c r="D59" s="63"/>
      <c r="E59" s="64">
        <v>0</v>
      </c>
      <c r="G59" s="64">
        <v>0</v>
      </c>
      <c r="H59" s="64"/>
      <c r="I59" s="64">
        <v>0</v>
      </c>
    </row>
    <row r="60" spans="3:9" s="53" customFormat="1" ht="13.5" thickBot="1">
      <c r="C60" s="65">
        <f>+C58+C59</f>
        <v>89</v>
      </c>
      <c r="D60" s="63"/>
      <c r="E60" s="65">
        <f>+E58+E59</f>
        <v>-264</v>
      </c>
      <c r="G60" s="65">
        <f>+G58+G59</f>
        <v>89</v>
      </c>
      <c r="H60" s="64"/>
      <c r="I60" s="65">
        <f>+I58+I59</f>
        <v>-264</v>
      </c>
    </row>
    <row r="61" spans="3:9" s="53" customFormat="1" ht="13.5" thickTop="1">
      <c r="C61" s="60"/>
      <c r="D61" s="63"/>
      <c r="E61" s="60"/>
      <c r="G61" s="60"/>
      <c r="H61" s="60"/>
      <c r="I61" s="60"/>
    </row>
    <row r="62" spans="1:9" s="53" customFormat="1" ht="12.75">
      <c r="A62" s="53" t="s">
        <v>145</v>
      </c>
      <c r="C62" s="60"/>
      <c r="D62" s="63"/>
      <c r="E62" s="60"/>
      <c r="G62" s="60"/>
      <c r="H62" s="60"/>
      <c r="I62" s="60"/>
    </row>
    <row r="63" spans="3:9" s="53" customFormat="1" ht="3" customHeight="1">
      <c r="C63" s="60"/>
      <c r="D63" s="63"/>
      <c r="E63" s="60"/>
      <c r="G63" s="60"/>
      <c r="H63" s="60"/>
      <c r="I63" s="60"/>
    </row>
    <row r="64" spans="1:9" s="53" customFormat="1" ht="13.5" thickBot="1">
      <c r="A64" s="66" t="s">
        <v>58</v>
      </c>
      <c r="B64" s="66"/>
      <c r="C64" s="67">
        <v>0.11</v>
      </c>
      <c r="D64" s="63"/>
      <c r="E64" s="67">
        <v>-0.36</v>
      </c>
      <c r="G64" s="67">
        <v>0.11</v>
      </c>
      <c r="H64" s="61"/>
      <c r="I64" s="67">
        <v>-0.36</v>
      </c>
    </row>
    <row r="65" spans="3:9" s="53" customFormat="1" ht="13.5" thickTop="1">
      <c r="C65" s="60"/>
      <c r="D65" s="63"/>
      <c r="E65" s="60"/>
      <c r="G65" s="60"/>
      <c r="H65" s="60"/>
      <c r="I65" s="60"/>
    </row>
    <row r="66" spans="1:9" s="53" customFormat="1" ht="13.5" thickBot="1">
      <c r="A66" s="66" t="s">
        <v>59</v>
      </c>
      <c r="B66" s="66"/>
      <c r="C66" s="68" t="s">
        <v>46</v>
      </c>
      <c r="D66" s="63"/>
      <c r="E66" s="68" t="s">
        <v>46</v>
      </c>
      <c r="G66" s="68" t="s">
        <v>46</v>
      </c>
      <c r="H66" s="69"/>
      <c r="I66" s="68" t="s">
        <v>46</v>
      </c>
    </row>
    <row r="67" ht="13.5" thickTop="1">
      <c r="D67" s="2"/>
    </row>
    <row r="68" ht="12.75">
      <c r="A68" t="s">
        <v>48</v>
      </c>
    </row>
    <row r="69" spans="1:10" ht="12.75">
      <c r="A69" s="73" t="s">
        <v>147</v>
      </c>
      <c r="B69" s="73"/>
      <c r="C69" s="73"/>
      <c r="D69" s="73"/>
      <c r="E69" s="73"/>
      <c r="F69" s="73"/>
      <c r="G69" s="73"/>
      <c r="H69" s="73"/>
      <c r="I69" s="73"/>
      <c r="J69" s="73"/>
    </row>
    <row r="70" spans="1:10" ht="12.75">
      <c r="A70" s="73"/>
      <c r="B70" s="73"/>
      <c r="C70" s="73"/>
      <c r="D70" s="73"/>
      <c r="E70" s="73"/>
      <c r="F70" s="73"/>
      <c r="G70" s="73"/>
      <c r="H70" s="73"/>
      <c r="I70" s="73"/>
      <c r="J70" s="73"/>
    </row>
    <row r="71" spans="1:10" ht="12.75">
      <c r="A71" s="73"/>
      <c r="B71" s="73"/>
      <c r="C71" s="73"/>
      <c r="D71" s="73"/>
      <c r="E71" s="73"/>
      <c r="F71" s="73"/>
      <c r="G71" s="73"/>
      <c r="H71" s="73"/>
      <c r="I71" s="73"/>
      <c r="J71" s="73"/>
    </row>
    <row r="72" spans="1:4" ht="15">
      <c r="A72" s="20"/>
      <c r="B72" s="20"/>
      <c r="C72" s="20"/>
      <c r="D72" s="20"/>
    </row>
  </sheetData>
  <sheetProtection/>
  <mergeCells count="2">
    <mergeCell ref="C9:F9"/>
    <mergeCell ref="A69:J71"/>
  </mergeCells>
  <printOptions/>
  <pageMargins left="0.7480314960629921" right="0.2362204724409449" top="0.5118110236220472" bottom="0.35433070866141736" header="0.5118110236220472" footer="0.511811023622047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2:K74"/>
  <sheetViews>
    <sheetView zoomScalePageLayoutView="0" workbookViewId="0" topLeftCell="A1">
      <selection activeCell="A7" sqref="A7"/>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6.140625" style="0" customWidth="1"/>
    <col min="10" max="10" width="2.00390625" style="0" customWidth="1"/>
    <col min="11" max="11" width="13.421875" style="0" customWidth="1"/>
  </cols>
  <sheetData>
    <row r="2" spans="1:4" ht="12.75">
      <c r="A2" s="3" t="s">
        <v>0</v>
      </c>
      <c r="B2" s="3"/>
      <c r="C2" s="3"/>
      <c r="D2" s="3"/>
    </row>
    <row r="3" spans="1:4" ht="12.75">
      <c r="A3" s="3" t="s">
        <v>1</v>
      </c>
      <c r="B3" s="3"/>
      <c r="C3" s="3"/>
      <c r="D3" s="3"/>
    </row>
    <row r="4" spans="1:4" ht="12.75">
      <c r="A4" s="3"/>
      <c r="B4" s="3"/>
      <c r="C4" s="3"/>
      <c r="D4" s="3"/>
    </row>
    <row r="5" spans="1:4" ht="12.75">
      <c r="A5" s="3" t="s">
        <v>134</v>
      </c>
      <c r="B5" s="3"/>
      <c r="C5" s="3"/>
      <c r="D5" s="3"/>
    </row>
    <row r="6" spans="1:4" ht="12.75">
      <c r="A6" s="3" t="s">
        <v>2</v>
      </c>
      <c r="B6" s="3"/>
      <c r="C6" s="3"/>
      <c r="D6" s="3"/>
    </row>
    <row r="8" spans="3:8" ht="12.75">
      <c r="C8" s="1"/>
      <c r="D8" s="24"/>
      <c r="E8" s="1" t="s">
        <v>16</v>
      </c>
      <c r="F8" s="1"/>
      <c r="G8" s="1"/>
      <c r="H8" s="1"/>
    </row>
    <row r="9" spans="3:8" ht="12.75">
      <c r="C9" s="1" t="s">
        <v>15</v>
      </c>
      <c r="D9" s="24"/>
      <c r="E9" s="1" t="s">
        <v>17</v>
      </c>
      <c r="F9" s="1"/>
      <c r="G9" s="1"/>
      <c r="H9" s="1"/>
    </row>
    <row r="10" spans="3:8" ht="12.75">
      <c r="C10" s="1" t="s">
        <v>50</v>
      </c>
      <c r="D10" s="24"/>
      <c r="E10" s="1" t="s">
        <v>18</v>
      </c>
      <c r="F10" s="1"/>
      <c r="G10" s="1"/>
      <c r="H10" s="1"/>
    </row>
    <row r="11" spans="3:8" ht="12.75">
      <c r="C11" s="1" t="s">
        <v>4</v>
      </c>
      <c r="D11" s="24"/>
      <c r="E11" s="1" t="s">
        <v>36</v>
      </c>
      <c r="F11" s="1"/>
      <c r="G11" s="1"/>
      <c r="H11" s="1"/>
    </row>
    <row r="12" spans="3:8" ht="12.75">
      <c r="C12" s="1" t="s">
        <v>127</v>
      </c>
      <c r="D12" s="24"/>
      <c r="E12" s="21" t="s">
        <v>128</v>
      </c>
      <c r="F12" s="1"/>
      <c r="G12" s="1"/>
      <c r="H12" s="1"/>
    </row>
    <row r="13" spans="2:8" ht="12.75">
      <c r="B13" s="1" t="s">
        <v>48</v>
      </c>
      <c r="C13" s="1"/>
      <c r="D13" s="24"/>
      <c r="E13" s="22" t="s">
        <v>78</v>
      </c>
      <c r="F13" s="1"/>
      <c r="G13" s="1"/>
      <c r="H13" s="1"/>
    </row>
    <row r="14" spans="2:8" ht="12.75">
      <c r="B14" s="1"/>
      <c r="C14" s="1"/>
      <c r="D14" s="24"/>
      <c r="E14" s="49"/>
      <c r="F14" s="1"/>
      <c r="G14" s="1"/>
      <c r="H14" s="1"/>
    </row>
    <row r="15" spans="3:8" ht="12.75">
      <c r="C15" s="1" t="s">
        <v>5</v>
      </c>
      <c r="D15" s="24"/>
      <c r="E15" s="1" t="s">
        <v>5</v>
      </c>
      <c r="F15" s="1"/>
      <c r="G15" s="1"/>
      <c r="H15" s="1"/>
    </row>
    <row r="16" spans="1:8" ht="12.75">
      <c r="A16" s="3" t="s">
        <v>68</v>
      </c>
      <c r="C16" s="1"/>
      <c r="D16" s="24"/>
      <c r="E16" s="1"/>
      <c r="F16" s="1"/>
      <c r="G16" s="1"/>
      <c r="H16" s="1"/>
    </row>
    <row r="17" spans="3:8" ht="7.5" customHeight="1">
      <c r="C17" s="1"/>
      <c r="D17" s="24"/>
      <c r="E17" s="1"/>
      <c r="F17" s="1"/>
      <c r="G17" s="1"/>
      <c r="H17" s="1"/>
    </row>
    <row r="18" spans="1:4" ht="12.75">
      <c r="A18" s="3" t="s">
        <v>86</v>
      </c>
      <c r="B18" s="3"/>
      <c r="D18" s="24"/>
    </row>
    <row r="19" spans="1:8" ht="12.75">
      <c r="A19" t="s">
        <v>60</v>
      </c>
      <c r="C19" s="4">
        <v>24364</v>
      </c>
      <c r="D19" s="24"/>
      <c r="E19" s="11">
        <v>24308</v>
      </c>
      <c r="F19" s="4"/>
      <c r="G19" s="4"/>
      <c r="H19" s="4"/>
    </row>
    <row r="20" spans="1:8" ht="12.75">
      <c r="A20" s="32" t="s">
        <v>71</v>
      </c>
      <c r="C20" s="4">
        <v>1863</v>
      </c>
      <c r="D20" s="24"/>
      <c r="E20" s="11">
        <v>1873</v>
      </c>
      <c r="F20" s="4"/>
      <c r="G20" s="4"/>
      <c r="H20" s="4"/>
    </row>
    <row r="21" spans="1:8" ht="12.75">
      <c r="A21" s="32" t="s">
        <v>75</v>
      </c>
      <c r="C21" s="4">
        <v>4500</v>
      </c>
      <c r="D21" s="24"/>
      <c r="E21" s="11">
        <v>4500</v>
      </c>
      <c r="F21" s="4"/>
      <c r="G21" s="4"/>
      <c r="H21" s="4"/>
    </row>
    <row r="22" spans="1:8" ht="12.75" hidden="1">
      <c r="A22" s="32" t="s">
        <v>71</v>
      </c>
      <c r="C22" s="4">
        <v>0</v>
      </c>
      <c r="D22" s="24"/>
      <c r="E22" s="19">
        <v>0</v>
      </c>
      <c r="F22" s="4"/>
      <c r="G22" s="4"/>
      <c r="H22" s="4"/>
    </row>
    <row r="23" spans="1:8" ht="12.75">
      <c r="A23" s="32" t="s">
        <v>72</v>
      </c>
      <c r="C23" s="48">
        <f>SUM(C19:C22)</f>
        <v>30727</v>
      </c>
      <c r="D23" s="24"/>
      <c r="E23" s="48">
        <f>SUM(E19:E22)</f>
        <v>30681</v>
      </c>
      <c r="F23" s="4"/>
      <c r="G23" s="4"/>
      <c r="H23" s="4"/>
    </row>
    <row r="24" spans="3:8" ht="12.75">
      <c r="C24" s="4" t="s">
        <v>48</v>
      </c>
      <c r="D24" s="24"/>
      <c r="E24" s="11"/>
      <c r="F24" s="4"/>
      <c r="G24" s="4"/>
      <c r="H24" s="4"/>
    </row>
    <row r="25" spans="1:8" ht="12.75">
      <c r="A25" s="3" t="s">
        <v>76</v>
      </c>
      <c r="B25" s="3"/>
      <c r="C25" s="4"/>
      <c r="D25" s="24"/>
      <c r="E25" s="11"/>
      <c r="F25" s="8"/>
      <c r="G25" s="8"/>
      <c r="H25" s="8"/>
    </row>
    <row r="26" spans="1:8" ht="12.75">
      <c r="A26" t="s">
        <v>61</v>
      </c>
      <c r="C26" s="5">
        <v>7472</v>
      </c>
      <c r="D26" s="24"/>
      <c r="E26" s="13">
        <v>6837</v>
      </c>
      <c r="F26" s="8"/>
      <c r="G26" s="8"/>
      <c r="H26" s="8"/>
    </row>
    <row r="27" spans="1:9" ht="12.75">
      <c r="A27" t="s">
        <v>102</v>
      </c>
      <c r="C27" s="6">
        <f>3466+2246</f>
        <v>5712</v>
      </c>
      <c r="D27" s="24"/>
      <c r="E27" s="14">
        <v>4239</v>
      </c>
      <c r="F27" s="8"/>
      <c r="G27" s="8"/>
      <c r="H27" s="8"/>
      <c r="I27" s="56"/>
    </row>
    <row r="28" spans="1:9" ht="12.75" hidden="1">
      <c r="A28" t="s">
        <v>97</v>
      </c>
      <c r="C28" s="6">
        <v>0</v>
      </c>
      <c r="D28" s="24"/>
      <c r="E28" s="14">
        <v>0</v>
      </c>
      <c r="F28" s="8"/>
      <c r="G28" s="8"/>
      <c r="H28" s="8"/>
      <c r="I28" s="56"/>
    </row>
    <row r="29" spans="1:8" ht="12.75">
      <c r="A29" t="s">
        <v>112</v>
      </c>
      <c r="C29" s="6">
        <v>13</v>
      </c>
      <c r="D29" s="24"/>
      <c r="E29" s="14">
        <v>0</v>
      </c>
      <c r="F29" s="8"/>
      <c r="G29" s="8"/>
      <c r="H29" s="8"/>
    </row>
    <row r="30" spans="1:8" ht="12.75">
      <c r="A30" t="s">
        <v>103</v>
      </c>
      <c r="C30" s="6">
        <v>107</v>
      </c>
      <c r="D30" s="24"/>
      <c r="E30" s="14">
        <v>114</v>
      </c>
      <c r="F30" s="8"/>
      <c r="G30" s="8"/>
      <c r="H30" s="8"/>
    </row>
    <row r="31" spans="1:9" ht="12.75">
      <c r="A31" t="s">
        <v>108</v>
      </c>
      <c r="C31" s="23">
        <v>19122</v>
      </c>
      <c r="D31" s="24"/>
      <c r="E31" s="15">
        <v>21203</v>
      </c>
      <c r="F31" s="8"/>
      <c r="G31" s="8" t="s">
        <v>48</v>
      </c>
      <c r="H31" s="8"/>
      <c r="I31" s="56"/>
    </row>
    <row r="32" spans="3:8" ht="12.75">
      <c r="C32" s="7">
        <f>SUM(C26:C31)</f>
        <v>32426</v>
      </c>
      <c r="D32" s="24"/>
      <c r="E32" s="7">
        <f>SUM(E26:E31)</f>
        <v>32393</v>
      </c>
      <c r="F32" s="8"/>
      <c r="G32" s="8"/>
      <c r="H32" s="8"/>
    </row>
    <row r="33" spans="6:8" ht="12.75">
      <c r="F33" s="8"/>
      <c r="G33" s="8"/>
      <c r="H33" s="8"/>
    </row>
    <row r="34" spans="1:8" ht="13.5" thickBot="1">
      <c r="A34" s="3" t="s">
        <v>54</v>
      </c>
      <c r="B34" s="3"/>
      <c r="C34" s="30">
        <f>+C32+C23</f>
        <v>63153</v>
      </c>
      <c r="D34" s="3"/>
      <c r="E34" s="30">
        <f>+E32+E23</f>
        <v>63074</v>
      </c>
      <c r="F34" s="8"/>
      <c r="G34" s="8"/>
      <c r="H34" s="8"/>
    </row>
    <row r="35" spans="6:8" ht="13.5" thickTop="1">
      <c r="F35" s="8"/>
      <c r="G35" s="8"/>
      <c r="H35" s="8"/>
    </row>
    <row r="36" spans="6:8" ht="12.75">
      <c r="F36" s="8"/>
      <c r="G36" s="8"/>
      <c r="H36" s="8"/>
    </row>
    <row r="37" spans="1:8" ht="12.75">
      <c r="A37" s="3" t="s">
        <v>69</v>
      </c>
      <c r="F37" s="8"/>
      <c r="G37" s="8"/>
      <c r="H37" s="8"/>
    </row>
    <row r="38" spans="1:8" ht="6.75" customHeight="1">
      <c r="A38" s="3"/>
      <c r="F38" s="8"/>
      <c r="G38" s="8"/>
      <c r="H38" s="8"/>
    </row>
    <row r="39" spans="1:8" ht="12.75">
      <c r="A39" s="3" t="s">
        <v>98</v>
      </c>
      <c r="F39" s="8"/>
      <c r="G39" s="8"/>
      <c r="H39" s="8"/>
    </row>
    <row r="40" spans="1:8" ht="12.75">
      <c r="A40" s="3" t="s">
        <v>48</v>
      </c>
      <c r="B40" s="3"/>
      <c r="F40" s="8"/>
      <c r="G40" s="8"/>
      <c r="H40" s="8"/>
    </row>
    <row r="41" spans="1:8" ht="12.75">
      <c r="A41" t="s">
        <v>62</v>
      </c>
      <c r="C41" s="4">
        <v>40000</v>
      </c>
      <c r="D41" s="24"/>
      <c r="E41" s="17">
        <v>40000</v>
      </c>
      <c r="F41" s="8"/>
      <c r="G41" s="8"/>
      <c r="H41" s="8"/>
    </row>
    <row r="42" spans="1:8" ht="12.75">
      <c r="A42" t="s">
        <v>63</v>
      </c>
      <c r="C42" s="4">
        <v>2809</v>
      </c>
      <c r="D42" s="24"/>
      <c r="E42" s="17">
        <v>2809</v>
      </c>
      <c r="F42" s="8"/>
      <c r="G42" s="8"/>
      <c r="H42" s="8"/>
    </row>
    <row r="43" spans="1:8" ht="12.75">
      <c r="A43" t="s">
        <v>79</v>
      </c>
      <c r="C43" s="4">
        <v>-1041</v>
      </c>
      <c r="D43" s="24"/>
      <c r="E43" s="17">
        <v>-1041</v>
      </c>
      <c r="F43" s="8"/>
      <c r="G43" s="8"/>
      <c r="H43" s="8"/>
    </row>
    <row r="44" spans="1:8" ht="12.75" hidden="1">
      <c r="A44" t="s">
        <v>91</v>
      </c>
      <c r="C44" s="4">
        <v>0</v>
      </c>
      <c r="D44" s="24"/>
      <c r="E44" s="17">
        <v>0</v>
      </c>
      <c r="F44" s="8"/>
      <c r="G44" s="8"/>
      <c r="H44" s="8"/>
    </row>
    <row r="45" spans="1:8" ht="12.75">
      <c r="A45" t="s">
        <v>90</v>
      </c>
      <c r="C45" s="8">
        <v>16238</v>
      </c>
      <c r="D45" s="24"/>
      <c r="E45" s="18">
        <v>16149</v>
      </c>
      <c r="F45" s="8"/>
      <c r="G45" s="8"/>
      <c r="H45" s="8"/>
    </row>
    <row r="46" spans="3:8" ht="12.75">
      <c r="C46" s="10"/>
      <c r="D46" s="24"/>
      <c r="E46" s="19"/>
      <c r="F46" s="8"/>
      <c r="G46" s="8"/>
      <c r="H46" s="8"/>
    </row>
    <row r="47" spans="1:8" ht="12.75">
      <c r="A47" s="3" t="s">
        <v>70</v>
      </c>
      <c r="B47" s="3"/>
      <c r="C47" s="4">
        <f>SUM(C41:C45)</f>
        <v>58006</v>
      </c>
      <c r="D47" s="24"/>
      <c r="E47" s="4">
        <f>SUM(E41:E45)</f>
        <v>57917</v>
      </c>
      <c r="F47" s="8"/>
      <c r="G47" s="8"/>
      <c r="H47" s="8"/>
    </row>
    <row r="48" spans="2:8" ht="12.75">
      <c r="B48" s="3"/>
      <c r="C48" s="4"/>
      <c r="D48" s="24"/>
      <c r="E48" s="4"/>
      <c r="F48" s="8"/>
      <c r="G48" s="8"/>
      <c r="H48" s="8"/>
    </row>
    <row r="49" spans="1:8" ht="12.75">
      <c r="A49" s="3" t="s">
        <v>48</v>
      </c>
      <c r="B49" s="3"/>
      <c r="C49" s="4"/>
      <c r="D49" s="24"/>
      <c r="E49" s="11"/>
      <c r="F49" s="8"/>
      <c r="G49" s="8"/>
      <c r="H49" s="8"/>
    </row>
    <row r="50" spans="1:8" ht="12.75">
      <c r="A50" s="3" t="s">
        <v>104</v>
      </c>
      <c r="B50" s="3"/>
      <c r="C50" s="4"/>
      <c r="D50" s="24"/>
      <c r="E50" s="11"/>
      <c r="F50" s="8"/>
      <c r="G50" s="8"/>
      <c r="H50" s="8"/>
    </row>
    <row r="51" spans="1:8" ht="12.75">
      <c r="A51" t="s">
        <v>105</v>
      </c>
      <c r="C51" s="4">
        <v>133</v>
      </c>
      <c r="D51" s="24"/>
      <c r="E51" s="17">
        <v>122</v>
      </c>
      <c r="F51" s="8"/>
      <c r="G51" s="8"/>
      <c r="H51" s="8"/>
    </row>
    <row r="52" spans="6:8" ht="12.75">
      <c r="F52" s="8"/>
      <c r="G52" s="8"/>
      <c r="H52" s="8"/>
    </row>
    <row r="53" spans="1:8" ht="12.75">
      <c r="A53" s="3" t="s">
        <v>77</v>
      </c>
      <c r="B53" s="3"/>
      <c r="C53" s="10"/>
      <c r="D53" s="24"/>
      <c r="E53" s="19"/>
      <c r="G53" s="8"/>
      <c r="H53" s="8"/>
    </row>
    <row r="54" spans="1:9" ht="12.75">
      <c r="A54" t="s">
        <v>106</v>
      </c>
      <c r="C54" s="6">
        <v>5012</v>
      </c>
      <c r="D54" s="24"/>
      <c r="E54" s="14">
        <v>5008</v>
      </c>
      <c r="G54" s="8"/>
      <c r="H54" s="8"/>
      <c r="I54" s="56"/>
    </row>
    <row r="55" spans="1:8" ht="12.75" hidden="1">
      <c r="A55" t="s">
        <v>64</v>
      </c>
      <c r="C55" s="6">
        <v>0</v>
      </c>
      <c r="D55" s="24"/>
      <c r="E55" s="14">
        <v>0</v>
      </c>
      <c r="F55" s="8"/>
      <c r="G55" s="8"/>
      <c r="H55" s="8"/>
    </row>
    <row r="56" spans="1:8" ht="12.75">
      <c r="A56" t="s">
        <v>113</v>
      </c>
      <c r="C56" s="6">
        <v>0</v>
      </c>
      <c r="D56" s="24"/>
      <c r="E56" s="14">
        <v>27</v>
      </c>
      <c r="F56" s="8"/>
      <c r="G56" s="8"/>
      <c r="H56" s="8"/>
    </row>
    <row r="57" spans="1:8" ht="12.75">
      <c r="A57" t="s">
        <v>92</v>
      </c>
      <c r="C57" s="6">
        <v>2</v>
      </c>
      <c r="D57" s="24"/>
      <c r="E57" s="14">
        <v>0</v>
      </c>
      <c r="F57" s="8"/>
      <c r="G57" s="8"/>
      <c r="H57" s="8"/>
    </row>
    <row r="58" spans="3:8" ht="12.75">
      <c r="C58" s="7">
        <f>SUM(C54:C57)</f>
        <v>5014</v>
      </c>
      <c r="D58" s="24"/>
      <c r="E58" s="7">
        <f>SUM(E54:E57)</f>
        <v>5035</v>
      </c>
      <c r="F58" s="8"/>
      <c r="G58" s="8"/>
      <c r="H58" s="8"/>
    </row>
    <row r="59" spans="3:8" ht="12.75">
      <c r="C59" s="8"/>
      <c r="D59" s="24"/>
      <c r="E59" s="16"/>
      <c r="F59" s="8"/>
      <c r="G59" s="8"/>
      <c r="H59" s="8"/>
    </row>
    <row r="60" spans="1:8" ht="12.75">
      <c r="A60" s="3" t="s">
        <v>55</v>
      </c>
      <c r="B60" s="3"/>
      <c r="C60" s="48">
        <f>+C58+C51</f>
        <v>5147</v>
      </c>
      <c r="D60" s="24"/>
      <c r="E60" s="48">
        <f>+E58+E51</f>
        <v>5157</v>
      </c>
      <c r="F60" s="8"/>
      <c r="G60" s="8"/>
      <c r="H60" s="8"/>
    </row>
    <row r="61" spans="3:8" ht="12.75">
      <c r="C61" s="8"/>
      <c r="D61" s="24"/>
      <c r="F61" s="8"/>
      <c r="G61" s="8"/>
      <c r="H61" s="8"/>
    </row>
    <row r="62" spans="1:8" ht="13.5" thickBot="1">
      <c r="A62" s="3" t="s">
        <v>56</v>
      </c>
      <c r="B62" s="3"/>
      <c r="C62" s="29">
        <f>+C60+C47</f>
        <v>63153</v>
      </c>
      <c r="D62" s="25"/>
      <c r="E62" s="30">
        <f>+E60+E47</f>
        <v>63074</v>
      </c>
      <c r="F62" s="8"/>
      <c r="G62" s="8"/>
      <c r="H62" s="8"/>
    </row>
    <row r="63" spans="3:8" ht="13.5" thickTop="1">
      <c r="C63" s="8"/>
      <c r="D63" s="24"/>
      <c r="F63" s="8"/>
      <c r="G63" s="8"/>
      <c r="H63" s="8"/>
    </row>
    <row r="64" spans="1:8" s="53" customFormat="1" ht="12.75">
      <c r="A64" s="53" t="s">
        <v>99</v>
      </c>
      <c r="C64" s="61">
        <v>0.75</v>
      </c>
      <c r="D64" s="21"/>
      <c r="E64" s="57">
        <v>0.75</v>
      </c>
      <c r="F64" s="54"/>
      <c r="G64" s="54"/>
      <c r="H64" s="54"/>
    </row>
    <row r="65" spans="1:8" s="53" customFormat="1" ht="12.75">
      <c r="A65" s="53" t="s">
        <v>100</v>
      </c>
      <c r="C65" s="54"/>
      <c r="D65" s="21"/>
      <c r="F65" s="54"/>
      <c r="G65" s="54"/>
      <c r="H65" s="54"/>
    </row>
    <row r="66" spans="3:8" ht="12.75">
      <c r="C66" s="8"/>
      <c r="D66" s="24"/>
      <c r="F66" s="8"/>
      <c r="G66" s="8"/>
      <c r="H66" s="8"/>
    </row>
    <row r="67" spans="1:11" ht="12.75">
      <c r="A67" s="73" t="s">
        <v>129</v>
      </c>
      <c r="B67" s="73"/>
      <c r="C67" s="73"/>
      <c r="D67" s="73"/>
      <c r="E67" s="73"/>
      <c r="F67" s="73"/>
      <c r="K67" s="12"/>
    </row>
    <row r="68" spans="1:11" ht="12.75">
      <c r="A68" s="73"/>
      <c r="B68" s="73"/>
      <c r="C68" s="73"/>
      <c r="D68" s="73"/>
      <c r="E68" s="73"/>
      <c r="F68" s="73"/>
      <c r="K68" s="12"/>
    </row>
    <row r="69" spans="1:11" ht="12.75">
      <c r="A69" s="73"/>
      <c r="B69" s="73"/>
      <c r="C69" s="73"/>
      <c r="D69" s="73"/>
      <c r="E69" s="73"/>
      <c r="F69" s="73"/>
      <c r="K69" s="12"/>
    </row>
    <row r="72" spans="1:5" ht="12.75">
      <c r="A72" s="2"/>
      <c r="B72" s="2"/>
      <c r="C72" s="8"/>
      <c r="D72" s="31"/>
      <c r="E72" s="8"/>
    </row>
    <row r="73" spans="1:5" ht="12.75">
      <c r="A73" s="2"/>
      <c r="B73" s="2"/>
      <c r="C73" s="8"/>
      <c r="D73" s="31"/>
      <c r="E73" s="16"/>
    </row>
    <row r="74" spans="1:5" ht="12.75">
      <c r="A74" s="2"/>
      <c r="B74" s="2"/>
      <c r="C74" s="8"/>
      <c r="D74" s="31"/>
      <c r="E74" s="8"/>
    </row>
  </sheetData>
  <sheetProtection/>
  <mergeCells count="1">
    <mergeCell ref="A67:F69"/>
  </mergeCells>
  <printOptions/>
  <pageMargins left="1.05" right="0.75" top="0.5" bottom="0.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2:J150"/>
  <sheetViews>
    <sheetView zoomScalePageLayoutView="0" workbookViewId="0" topLeftCell="A1">
      <selection activeCell="A8" sqref="A8"/>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3" t="s">
        <v>0</v>
      </c>
      <c r="B2" s="32"/>
      <c r="C2" s="32"/>
      <c r="D2" s="32"/>
      <c r="E2" s="32"/>
    </row>
    <row r="3" spans="1:7" ht="12.75">
      <c r="A3" s="3" t="s">
        <v>1</v>
      </c>
      <c r="B3" s="32"/>
      <c r="C3" s="32"/>
      <c r="D3" s="32"/>
      <c r="E3" s="32"/>
      <c r="F3" s="32"/>
      <c r="G3" s="32"/>
    </row>
    <row r="4" spans="1:7" ht="12.75">
      <c r="A4" s="3"/>
      <c r="B4" s="32"/>
      <c r="C4" s="32"/>
      <c r="D4" s="32"/>
      <c r="E4" s="32"/>
      <c r="F4" s="32"/>
      <c r="G4" s="32"/>
    </row>
    <row r="5" spans="1:7" ht="12.75">
      <c r="A5" s="3" t="s">
        <v>32</v>
      </c>
      <c r="B5" s="32"/>
      <c r="C5" s="32"/>
      <c r="D5" s="32"/>
      <c r="E5" s="32"/>
      <c r="F5" s="32"/>
      <c r="G5" s="32"/>
    </row>
    <row r="6" spans="1:7" ht="12.75">
      <c r="A6" s="3" t="s">
        <v>125</v>
      </c>
      <c r="B6" s="32"/>
      <c r="C6" s="32"/>
      <c r="D6" s="32"/>
      <c r="E6" s="32"/>
      <c r="F6" s="32"/>
      <c r="G6" s="32"/>
    </row>
    <row r="7" spans="1:7" ht="12.75">
      <c r="A7" s="3" t="s">
        <v>2</v>
      </c>
      <c r="B7" s="32"/>
      <c r="C7" s="32"/>
      <c r="D7" s="32"/>
      <c r="E7" s="32"/>
      <c r="F7" s="32"/>
      <c r="G7" s="32"/>
    </row>
    <row r="8" spans="1:7" ht="12.75">
      <c r="A8" s="32"/>
      <c r="B8" s="32"/>
      <c r="C8" s="32"/>
      <c r="D8" s="32"/>
      <c r="E8" s="32"/>
      <c r="F8" s="32"/>
      <c r="G8" s="32"/>
    </row>
    <row r="9" spans="1:9" ht="12.75">
      <c r="A9" s="32"/>
      <c r="B9" s="32"/>
      <c r="C9" s="32"/>
      <c r="D9" s="33" t="s">
        <v>33</v>
      </c>
      <c r="E9" s="32"/>
      <c r="F9" s="33" t="s">
        <v>6</v>
      </c>
      <c r="G9" s="33"/>
      <c r="H9" s="1"/>
      <c r="I9" s="1"/>
    </row>
    <row r="10" spans="1:9" ht="12.75">
      <c r="A10" s="32"/>
      <c r="B10" s="32"/>
      <c r="C10" s="32"/>
      <c r="D10" s="33" t="s">
        <v>20</v>
      </c>
      <c r="E10" s="32"/>
      <c r="F10" s="33" t="s">
        <v>7</v>
      </c>
      <c r="G10" s="33"/>
      <c r="H10" s="1"/>
      <c r="I10" s="1"/>
    </row>
    <row r="11" spans="1:9" ht="12.75">
      <c r="A11" s="32"/>
      <c r="B11" s="32"/>
      <c r="C11" s="32"/>
      <c r="D11" s="33" t="s">
        <v>21</v>
      </c>
      <c r="E11" s="32"/>
      <c r="F11" s="33" t="s">
        <v>43</v>
      </c>
      <c r="G11" s="33"/>
      <c r="H11" s="1"/>
      <c r="I11" s="1"/>
    </row>
    <row r="12" spans="1:9" ht="12.75">
      <c r="A12" s="32"/>
      <c r="B12" s="32"/>
      <c r="C12" s="32"/>
      <c r="D12" s="33" t="s">
        <v>127</v>
      </c>
      <c r="E12" s="32"/>
      <c r="F12" s="33" t="s">
        <v>126</v>
      </c>
      <c r="G12" s="33"/>
      <c r="H12" s="1"/>
      <c r="I12" s="1"/>
    </row>
    <row r="13" spans="1:9" ht="12.75">
      <c r="A13" s="32"/>
      <c r="B13" s="32"/>
      <c r="C13" s="32"/>
      <c r="D13" s="33"/>
      <c r="E13" s="32"/>
      <c r="F13" s="33" t="s">
        <v>48</v>
      </c>
      <c r="G13" s="33"/>
      <c r="H13" s="1"/>
      <c r="I13" s="1"/>
    </row>
    <row r="14" spans="1:9" ht="12.75">
      <c r="A14" s="32"/>
      <c r="B14" s="32"/>
      <c r="C14" s="32"/>
      <c r="D14" s="33" t="s">
        <v>5</v>
      </c>
      <c r="E14" s="32"/>
      <c r="F14" s="33" t="s">
        <v>5</v>
      </c>
      <c r="G14" s="33"/>
      <c r="H14" s="1"/>
      <c r="I14" s="1"/>
    </row>
    <row r="15" spans="1:7" ht="12.75">
      <c r="A15" s="32"/>
      <c r="B15" s="32"/>
      <c r="C15" s="32"/>
      <c r="D15" s="32"/>
      <c r="E15" s="32"/>
      <c r="F15" s="32"/>
      <c r="G15" s="32"/>
    </row>
    <row r="16" spans="1:9" ht="12.75">
      <c r="A16" s="3" t="s">
        <v>80</v>
      </c>
      <c r="B16" s="32"/>
      <c r="C16" s="32"/>
      <c r="D16" s="32"/>
      <c r="E16" s="32"/>
      <c r="F16" s="32"/>
      <c r="G16" s="32"/>
      <c r="H16" s="2"/>
      <c r="I16" s="2"/>
    </row>
    <row r="17" spans="1:9" ht="12.75">
      <c r="A17" s="32"/>
      <c r="B17" s="32" t="s">
        <v>120</v>
      </c>
      <c r="C17" s="32"/>
      <c r="D17" s="34">
        <v>150</v>
      </c>
      <c r="E17" s="32"/>
      <c r="F17" s="34">
        <v>-233</v>
      </c>
      <c r="G17" s="34"/>
      <c r="H17" s="8"/>
      <c r="I17" s="8"/>
    </row>
    <row r="18" spans="1:10" ht="12.75">
      <c r="A18" s="32"/>
      <c r="B18" s="32" t="s">
        <v>22</v>
      </c>
      <c r="C18" s="32"/>
      <c r="D18" s="34"/>
      <c r="E18" s="32"/>
      <c r="F18" s="34"/>
      <c r="G18" s="34"/>
      <c r="H18" s="8"/>
      <c r="I18" s="8"/>
      <c r="J18" t="s">
        <v>48</v>
      </c>
    </row>
    <row r="19" spans="1:9" ht="12.75">
      <c r="A19" s="32"/>
      <c r="B19" s="32"/>
      <c r="C19" s="32" t="s">
        <v>34</v>
      </c>
      <c r="D19" s="58">
        <v>382</v>
      </c>
      <c r="E19" s="32"/>
      <c r="F19" s="36">
        <v>481</v>
      </c>
      <c r="G19" s="37"/>
      <c r="H19" s="8"/>
      <c r="I19" s="8"/>
    </row>
    <row r="20" spans="1:9" ht="12.75">
      <c r="A20" s="32"/>
      <c r="B20" s="50" t="s">
        <v>124</v>
      </c>
      <c r="C20" s="50"/>
      <c r="D20" s="34">
        <f>+D17+D19</f>
        <v>532</v>
      </c>
      <c r="E20" s="32"/>
      <c r="F20" s="35">
        <f>+F17+F19</f>
        <v>248</v>
      </c>
      <c r="G20" s="34"/>
      <c r="H20" s="8"/>
      <c r="I20" s="8"/>
    </row>
    <row r="21" spans="1:9" ht="12.75">
      <c r="A21" s="32"/>
      <c r="B21" s="32"/>
      <c r="C21" s="32"/>
      <c r="D21" s="34"/>
      <c r="E21" s="32"/>
      <c r="F21" s="38"/>
      <c r="G21" s="34"/>
      <c r="H21" s="8"/>
      <c r="I21" s="8"/>
    </row>
    <row r="22" spans="1:9" ht="12.75">
      <c r="A22" s="32"/>
      <c r="B22" s="32" t="s">
        <v>37</v>
      </c>
      <c r="C22" s="32"/>
      <c r="D22" s="34"/>
      <c r="E22" s="32"/>
      <c r="F22" s="38"/>
      <c r="G22" s="34"/>
      <c r="H22" s="8"/>
      <c r="I22" s="8"/>
    </row>
    <row r="23" spans="1:9" ht="12.75">
      <c r="A23" s="32"/>
      <c r="B23" s="32"/>
      <c r="C23" s="32" t="s">
        <v>19</v>
      </c>
      <c r="D23" s="34">
        <v>-635</v>
      </c>
      <c r="E23" s="32"/>
      <c r="F23" s="34">
        <v>856</v>
      </c>
      <c r="G23" s="34"/>
      <c r="H23" s="8"/>
      <c r="I23" s="8"/>
    </row>
    <row r="24" spans="1:9" ht="12.75">
      <c r="A24" s="32"/>
      <c r="B24" s="32"/>
      <c r="C24" s="32" t="s">
        <v>23</v>
      </c>
      <c r="D24" s="34">
        <v>-1473</v>
      </c>
      <c r="E24" s="32"/>
      <c r="F24" s="34">
        <v>-1560</v>
      </c>
      <c r="G24" s="34"/>
      <c r="H24" s="8" t="s">
        <v>48</v>
      </c>
      <c r="I24" s="8" t="s">
        <v>48</v>
      </c>
    </row>
    <row r="25" spans="1:9" ht="12.75">
      <c r="A25" s="32"/>
      <c r="B25" s="32"/>
      <c r="C25" s="32" t="s">
        <v>107</v>
      </c>
      <c r="D25" s="36">
        <v>4</v>
      </c>
      <c r="E25" s="32"/>
      <c r="F25" s="36">
        <v>-1059</v>
      </c>
      <c r="G25" s="37"/>
      <c r="H25" s="8"/>
      <c r="I25" s="8"/>
    </row>
    <row r="26" spans="1:9" ht="12.75">
      <c r="A26" s="32"/>
      <c r="B26" s="50" t="s">
        <v>148</v>
      </c>
      <c r="C26" s="50"/>
      <c r="D26" s="51">
        <f>SUM(D20:D25)</f>
        <v>-1572</v>
      </c>
      <c r="E26" s="32"/>
      <c r="F26" s="39">
        <f>SUM(F20:F25)</f>
        <v>-1515</v>
      </c>
      <c r="G26" s="34"/>
      <c r="H26" s="8"/>
      <c r="I26" s="8"/>
    </row>
    <row r="27" spans="1:9" ht="12.75">
      <c r="A27" s="32"/>
      <c r="B27" s="32"/>
      <c r="C27" s="32"/>
      <c r="D27" s="34"/>
      <c r="E27" s="32"/>
      <c r="F27" s="39"/>
      <c r="G27" s="34"/>
      <c r="H27" s="8"/>
      <c r="I27" s="8"/>
    </row>
    <row r="28" spans="1:9" ht="12.75">
      <c r="A28" s="32"/>
      <c r="B28" s="32"/>
      <c r="C28" s="32"/>
      <c r="D28" s="34"/>
      <c r="E28" s="32"/>
      <c r="F28" s="39"/>
      <c r="G28" s="34"/>
      <c r="H28" s="8"/>
      <c r="I28" s="8"/>
    </row>
    <row r="29" spans="1:9" ht="12.75" hidden="1">
      <c r="A29" s="32"/>
      <c r="B29" s="32"/>
      <c r="C29" s="32" t="s">
        <v>110</v>
      </c>
      <c r="D29" s="34">
        <v>0</v>
      </c>
      <c r="E29" s="32"/>
      <c r="F29" s="35">
        <v>0</v>
      </c>
      <c r="G29" s="34"/>
      <c r="H29" s="8"/>
      <c r="I29" s="8"/>
    </row>
    <row r="30" spans="1:9" ht="12.75">
      <c r="A30" s="32"/>
      <c r="B30" s="32"/>
      <c r="C30" s="32" t="s">
        <v>137</v>
      </c>
      <c r="D30" s="34">
        <v>-41</v>
      </c>
      <c r="E30" s="32"/>
      <c r="F30" s="35">
        <v>-27</v>
      </c>
      <c r="G30" s="34"/>
      <c r="H30" s="8"/>
      <c r="I30" s="8"/>
    </row>
    <row r="31" spans="1:9" ht="12.75">
      <c r="A31" s="32"/>
      <c r="B31" s="32"/>
      <c r="C31" s="32"/>
      <c r="D31" s="34"/>
      <c r="E31" s="32"/>
      <c r="F31" s="38"/>
      <c r="G31" s="34"/>
      <c r="H31" s="8"/>
      <c r="I31" s="8"/>
    </row>
    <row r="32" spans="1:9" ht="12.75">
      <c r="A32" s="32"/>
      <c r="B32" s="3" t="s">
        <v>149</v>
      </c>
      <c r="C32" s="32"/>
      <c r="D32" s="41">
        <f>SUM(D26:D30)</f>
        <v>-1613</v>
      </c>
      <c r="E32" s="32"/>
      <c r="F32" s="41">
        <f>SUM(F26:F30)</f>
        <v>-1542</v>
      </c>
      <c r="G32" s="37"/>
      <c r="H32" s="8"/>
      <c r="I32" s="8"/>
    </row>
    <row r="33" spans="1:9" ht="12.75">
      <c r="A33" s="32"/>
      <c r="B33" s="32"/>
      <c r="C33" s="32"/>
      <c r="D33" s="34"/>
      <c r="E33" s="32"/>
      <c r="F33" s="38"/>
      <c r="G33" s="34"/>
      <c r="H33" s="8"/>
      <c r="I33" s="8"/>
    </row>
    <row r="34" spans="1:9" ht="12.75">
      <c r="A34" s="3" t="s">
        <v>109</v>
      </c>
      <c r="B34" s="32"/>
      <c r="C34" s="32"/>
      <c r="D34" s="34"/>
      <c r="E34" s="32"/>
      <c r="F34" s="38"/>
      <c r="G34" s="34"/>
      <c r="H34" s="8"/>
      <c r="I34" s="8"/>
    </row>
    <row r="35" spans="1:9" ht="12.75">
      <c r="A35" s="32"/>
      <c r="B35" s="32"/>
      <c r="C35" s="32"/>
      <c r="D35" s="34"/>
      <c r="E35" s="32"/>
      <c r="F35" s="38"/>
      <c r="G35" s="34"/>
      <c r="H35" s="8"/>
      <c r="I35" s="8"/>
    </row>
    <row r="36" spans="1:9" ht="12.75">
      <c r="A36" s="32"/>
      <c r="B36" s="32"/>
      <c r="C36" s="32" t="s">
        <v>81</v>
      </c>
      <c r="D36" s="34">
        <v>5</v>
      </c>
      <c r="E36" s="32"/>
      <c r="F36" s="34">
        <v>63</v>
      </c>
      <c r="G36" s="34"/>
      <c r="H36" s="8"/>
      <c r="I36" s="8"/>
    </row>
    <row r="37" spans="1:9" ht="12.75">
      <c r="A37" s="32"/>
      <c r="B37" s="32"/>
      <c r="C37" s="32" t="s">
        <v>24</v>
      </c>
      <c r="D37" s="34">
        <v>-597</v>
      </c>
      <c r="E37" s="32"/>
      <c r="F37" s="34">
        <v>-113</v>
      </c>
      <c r="G37" s="34"/>
      <c r="H37" s="8"/>
      <c r="I37" s="8"/>
    </row>
    <row r="38" spans="1:9" ht="12.75">
      <c r="A38" s="32"/>
      <c r="B38" s="32"/>
      <c r="C38" s="32" t="s">
        <v>25</v>
      </c>
      <c r="D38" s="51">
        <v>124</v>
      </c>
      <c r="E38" s="32"/>
      <c r="F38" s="38">
        <v>137</v>
      </c>
      <c r="G38" s="34"/>
      <c r="H38" s="8"/>
      <c r="I38" s="8"/>
    </row>
    <row r="39" spans="1:9" ht="12.75" hidden="1">
      <c r="A39" s="32"/>
      <c r="B39" s="32"/>
      <c r="C39" s="32" t="s">
        <v>123</v>
      </c>
      <c r="D39" s="34">
        <v>0</v>
      </c>
      <c r="E39" s="32"/>
      <c r="F39" s="35">
        <v>0</v>
      </c>
      <c r="G39" s="34"/>
      <c r="H39" s="8"/>
      <c r="I39" s="8"/>
    </row>
    <row r="40" spans="1:9" ht="12.75" hidden="1">
      <c r="A40" s="32"/>
      <c r="B40" s="32"/>
      <c r="C40" s="32" t="s">
        <v>85</v>
      </c>
      <c r="D40" s="34">
        <v>0</v>
      </c>
      <c r="E40" s="32"/>
      <c r="F40" s="35">
        <v>0</v>
      </c>
      <c r="G40" s="34"/>
      <c r="H40" s="8"/>
      <c r="I40" s="8"/>
    </row>
    <row r="41" spans="1:9" ht="12.75">
      <c r="A41" s="32"/>
      <c r="B41" s="32"/>
      <c r="C41" s="32"/>
      <c r="D41" s="34"/>
      <c r="E41" s="32"/>
      <c r="F41" s="38"/>
      <c r="G41" s="34"/>
      <c r="H41" s="8"/>
      <c r="I41" s="8"/>
    </row>
    <row r="42" spans="1:9" ht="12.75">
      <c r="A42" s="32"/>
      <c r="B42" s="52" t="s">
        <v>122</v>
      </c>
      <c r="C42" s="50"/>
      <c r="D42" s="42">
        <f>SUM(D36:D40)</f>
        <v>-468</v>
      </c>
      <c r="E42" s="32"/>
      <c r="F42" s="42">
        <f>SUM(F36:F40)</f>
        <v>87</v>
      </c>
      <c r="G42" s="37"/>
      <c r="H42" s="8"/>
      <c r="I42" s="8"/>
    </row>
    <row r="43" spans="1:9" ht="12.75">
      <c r="A43" s="32"/>
      <c r="B43" s="32"/>
      <c r="C43" s="32"/>
      <c r="D43" s="34"/>
      <c r="E43" s="32"/>
      <c r="F43" s="38"/>
      <c r="G43" s="34"/>
      <c r="H43" s="8"/>
      <c r="I43" s="8"/>
    </row>
    <row r="44" spans="1:9" ht="12.75" hidden="1">
      <c r="A44" s="3" t="s">
        <v>111</v>
      </c>
      <c r="B44" s="32"/>
      <c r="C44" s="32"/>
      <c r="D44" s="34"/>
      <c r="E44" s="32"/>
      <c r="F44" s="38"/>
      <c r="G44" s="34"/>
      <c r="H44" s="8"/>
      <c r="I44" s="8"/>
    </row>
    <row r="45" spans="1:9" ht="12.75" hidden="1">
      <c r="A45" s="32"/>
      <c r="B45" s="32"/>
      <c r="C45" s="32"/>
      <c r="D45" s="34"/>
      <c r="E45" s="32"/>
      <c r="F45" s="38"/>
      <c r="G45" s="34"/>
      <c r="H45" s="8"/>
      <c r="I45" s="8"/>
    </row>
    <row r="46" spans="1:9" ht="12.75" hidden="1">
      <c r="A46" s="32"/>
      <c r="B46" s="32" t="s">
        <v>57</v>
      </c>
      <c r="C46" s="32"/>
      <c r="D46" s="35">
        <v>0</v>
      </c>
      <c r="E46" s="32"/>
      <c r="F46" s="35">
        <v>0</v>
      </c>
      <c r="G46" s="35"/>
      <c r="H46" s="16"/>
      <c r="I46" s="16"/>
    </row>
    <row r="47" spans="1:9" ht="12.75" hidden="1">
      <c r="A47" s="32"/>
      <c r="B47" s="32" t="s">
        <v>73</v>
      </c>
      <c r="C47" s="32"/>
      <c r="D47" s="35">
        <v>0</v>
      </c>
      <c r="E47" s="32"/>
      <c r="F47" s="35">
        <v>0</v>
      </c>
      <c r="G47" s="35"/>
      <c r="H47" s="16"/>
      <c r="I47" s="16"/>
    </row>
    <row r="48" spans="1:9" ht="12.75" hidden="1">
      <c r="A48" s="32"/>
      <c r="B48" s="32" t="s">
        <v>47</v>
      </c>
      <c r="C48" s="32"/>
      <c r="D48" s="35">
        <v>0</v>
      </c>
      <c r="E48" s="32"/>
      <c r="F48" s="35">
        <v>0</v>
      </c>
      <c r="G48" s="35"/>
      <c r="H48" s="16"/>
      <c r="I48" s="16"/>
    </row>
    <row r="49" spans="1:9" ht="12.75" hidden="1">
      <c r="A49" s="32"/>
      <c r="B49" s="32"/>
      <c r="C49" s="32"/>
      <c r="D49" s="36"/>
      <c r="E49" s="32"/>
      <c r="F49" s="38"/>
      <c r="G49" s="34"/>
      <c r="H49" s="8"/>
      <c r="I49" s="8"/>
    </row>
    <row r="50" spans="1:9" ht="12.75" hidden="1">
      <c r="A50" s="32"/>
      <c r="B50" s="52" t="s">
        <v>117</v>
      </c>
      <c r="C50" s="50"/>
      <c r="D50" s="40">
        <f>SUM(D46:D48)</f>
        <v>0</v>
      </c>
      <c r="E50" s="32"/>
      <c r="F50" s="43">
        <f>SUM(F46:F48)</f>
        <v>0</v>
      </c>
      <c r="G50" s="37"/>
      <c r="H50" s="8"/>
      <c r="I50" s="8"/>
    </row>
    <row r="51" spans="1:9" ht="12.75" hidden="1">
      <c r="A51" s="32"/>
      <c r="B51" s="32"/>
      <c r="C51" s="32"/>
      <c r="D51" s="34"/>
      <c r="E51" s="32"/>
      <c r="F51" s="38"/>
      <c r="G51" s="34"/>
      <c r="H51" s="8"/>
      <c r="I51" s="8"/>
    </row>
    <row r="52" spans="1:9" ht="12.75">
      <c r="A52" s="32" t="s">
        <v>150</v>
      </c>
      <c r="B52" s="32"/>
      <c r="C52" s="32"/>
      <c r="D52" s="34">
        <f>+D50+D42+D32</f>
        <v>-2081</v>
      </c>
      <c r="E52" s="32"/>
      <c r="F52" s="34">
        <f>+F50+F42+F32</f>
        <v>-1455</v>
      </c>
      <c r="G52" s="34"/>
      <c r="H52" s="8"/>
      <c r="I52" s="8"/>
    </row>
    <row r="53" spans="1:9" ht="12.75">
      <c r="A53" s="32"/>
      <c r="B53" s="32"/>
      <c r="C53" s="32"/>
      <c r="D53" s="34"/>
      <c r="E53" s="32"/>
      <c r="F53" s="38"/>
      <c r="G53" s="34"/>
      <c r="H53" s="8"/>
      <c r="I53" s="8"/>
    </row>
    <row r="54" spans="1:9" ht="12.75">
      <c r="A54" s="32" t="s">
        <v>41</v>
      </c>
      <c r="B54" s="32"/>
      <c r="C54" s="32"/>
      <c r="D54" s="34">
        <v>20187</v>
      </c>
      <c r="E54" s="32"/>
      <c r="F54" s="35">
        <v>17912</v>
      </c>
      <c r="G54" s="34"/>
      <c r="H54" s="8"/>
      <c r="I54" s="8"/>
    </row>
    <row r="55" spans="1:9" ht="12.75">
      <c r="A55" s="32"/>
      <c r="B55" s="32"/>
      <c r="C55" s="32"/>
      <c r="D55" s="34"/>
      <c r="E55" s="32"/>
      <c r="F55" s="38"/>
      <c r="G55" s="34"/>
      <c r="H55" s="8"/>
      <c r="I55" s="8"/>
    </row>
    <row r="56" spans="1:9" ht="13.5" thickBot="1">
      <c r="A56" s="32" t="s">
        <v>38</v>
      </c>
      <c r="B56" s="32"/>
      <c r="C56" s="32"/>
      <c r="D56" s="44">
        <f>+D52+D54</f>
        <v>18106</v>
      </c>
      <c r="E56" s="32"/>
      <c r="F56" s="45">
        <f>+F52+F54</f>
        <v>16457</v>
      </c>
      <c r="G56" s="37"/>
      <c r="H56" s="8"/>
      <c r="I56" s="8"/>
    </row>
    <row r="57" spans="1:9" ht="13.5" thickTop="1">
      <c r="A57" s="32"/>
      <c r="B57" s="32"/>
      <c r="C57" s="32"/>
      <c r="D57" s="34"/>
      <c r="E57" s="32"/>
      <c r="F57" s="32"/>
      <c r="G57" s="34"/>
      <c r="H57" s="8"/>
      <c r="I57" s="8"/>
    </row>
    <row r="58" spans="1:9" ht="12.75">
      <c r="A58" s="32"/>
      <c r="B58" s="32"/>
      <c r="C58" s="32"/>
      <c r="D58" s="34"/>
      <c r="E58" s="32"/>
      <c r="F58" s="32"/>
      <c r="G58" s="34"/>
      <c r="H58" s="8"/>
      <c r="I58" s="8"/>
    </row>
    <row r="59" spans="1:9" ht="12.75">
      <c r="A59" s="3" t="s">
        <v>40</v>
      </c>
      <c r="B59" s="32"/>
      <c r="C59" s="32"/>
      <c r="D59" s="34"/>
      <c r="E59" s="32"/>
      <c r="F59" s="32"/>
      <c r="G59" s="34"/>
      <c r="H59" s="8"/>
      <c r="I59" s="8"/>
    </row>
    <row r="60" spans="1:9" ht="6.75" customHeight="1">
      <c r="A60" s="32"/>
      <c r="B60" s="32"/>
      <c r="C60" s="32"/>
      <c r="D60" s="34"/>
      <c r="E60" s="32"/>
      <c r="F60" s="32"/>
      <c r="G60" s="34"/>
      <c r="H60" s="8"/>
      <c r="I60" s="8"/>
    </row>
    <row r="61" spans="1:9" ht="12.75">
      <c r="A61" s="32" t="s">
        <v>39</v>
      </c>
      <c r="B61" s="32"/>
      <c r="C61" s="32"/>
      <c r="D61" s="34">
        <v>7741</v>
      </c>
      <c r="E61" s="32"/>
      <c r="F61" s="34">
        <v>13173</v>
      </c>
      <c r="G61" s="32"/>
      <c r="H61" s="2"/>
      <c r="I61" s="2"/>
    </row>
    <row r="62" spans="1:7" ht="12.75">
      <c r="A62" s="32" t="s">
        <v>35</v>
      </c>
      <c r="B62" s="46"/>
      <c r="C62" s="32"/>
      <c r="D62" s="36">
        <v>11381</v>
      </c>
      <c r="E62" s="32"/>
      <c r="F62" s="36">
        <v>4300</v>
      </c>
      <c r="G62" s="47"/>
    </row>
    <row r="63" spans="1:7" ht="12.75">
      <c r="A63" s="32"/>
      <c r="B63" s="46"/>
      <c r="C63" s="32"/>
      <c r="D63" s="37">
        <f>+D61+D62</f>
        <v>19122</v>
      </c>
      <c r="E63" s="32"/>
      <c r="F63" s="37">
        <f>+F61+F62</f>
        <v>17473</v>
      </c>
      <c r="G63" s="47"/>
    </row>
    <row r="64" spans="1:7" ht="12.75">
      <c r="A64" s="32" t="s">
        <v>84</v>
      </c>
      <c r="B64" s="46"/>
      <c r="C64" s="32"/>
      <c r="D64" s="37">
        <v>-1016</v>
      </c>
      <c r="E64" s="32"/>
      <c r="F64" s="37">
        <v>-1016</v>
      </c>
      <c r="G64" s="47"/>
    </row>
    <row r="65" spans="1:7" ht="13.5" thickBot="1">
      <c r="A65" s="32"/>
      <c r="B65" s="32"/>
      <c r="C65" s="32"/>
      <c r="D65" s="44">
        <f>+D63+D64</f>
        <v>18106</v>
      </c>
      <c r="E65" s="32"/>
      <c r="F65" s="44">
        <f>+F63+F64</f>
        <v>16457</v>
      </c>
      <c r="G65" s="37"/>
    </row>
    <row r="66" spans="1:7" ht="13.5" thickTop="1">
      <c r="A66" s="32"/>
      <c r="B66" s="32"/>
      <c r="C66" s="32"/>
      <c r="D66" s="32"/>
      <c r="E66" s="32"/>
      <c r="F66" s="32"/>
      <c r="G66" s="32"/>
    </row>
    <row r="67" spans="1:7" ht="12.75">
      <c r="A67" s="74" t="s">
        <v>130</v>
      </c>
      <c r="B67" s="74"/>
      <c r="C67" s="74"/>
      <c r="D67" s="74"/>
      <c r="E67" s="74"/>
      <c r="F67" s="74"/>
      <c r="G67" s="74"/>
    </row>
    <row r="68" spans="1:7" ht="12.75">
      <c r="A68" s="74"/>
      <c r="B68" s="74"/>
      <c r="C68" s="74"/>
      <c r="D68" s="74"/>
      <c r="E68" s="74"/>
      <c r="F68" s="74"/>
      <c r="G68" s="74"/>
    </row>
    <row r="69" spans="1:7" ht="21" customHeight="1">
      <c r="A69" s="74"/>
      <c r="B69" s="74"/>
      <c r="C69" s="74"/>
      <c r="D69" s="74"/>
      <c r="E69" s="74"/>
      <c r="F69" s="74"/>
      <c r="G69" s="74"/>
    </row>
    <row r="70" spans="1:7" ht="12.75">
      <c r="A70" s="32"/>
      <c r="B70" s="32"/>
      <c r="C70" s="32"/>
      <c r="D70" s="71"/>
      <c r="E70" s="32"/>
      <c r="F70" s="32"/>
      <c r="G70" s="32"/>
    </row>
    <row r="148" spans="7:9" ht="12.75">
      <c r="G148" s="2"/>
      <c r="I148" s="2"/>
    </row>
    <row r="149" spans="7:9" ht="12.75">
      <c r="G149" s="2"/>
      <c r="I149" s="2"/>
    </row>
    <row r="150" ht="12.75">
      <c r="G150" s="2"/>
    </row>
  </sheetData>
  <sheetProtection/>
  <mergeCells count="1">
    <mergeCell ref="A67:G69"/>
  </mergeCells>
  <printOptions/>
  <pageMargins left="0.75" right="0.28" top="0.5" bottom="0.5"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K48"/>
  <sheetViews>
    <sheetView tabSelected="1" zoomScalePageLayoutView="0" workbookViewId="0" topLeftCell="A1">
      <selection activeCell="A8" sqref="A8"/>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3" t="s">
        <v>0</v>
      </c>
      <c r="B2" s="3"/>
      <c r="C2" s="3"/>
      <c r="D2" s="3"/>
    </row>
    <row r="3" spans="1:4" ht="12.75">
      <c r="A3" s="3" t="s">
        <v>1</v>
      </c>
      <c r="B3" s="3"/>
      <c r="C3" s="3"/>
      <c r="D3" s="3"/>
    </row>
    <row r="4" spans="1:4" ht="12.75">
      <c r="A4" s="3"/>
      <c r="B4" s="3"/>
      <c r="C4" s="3"/>
      <c r="D4" s="3"/>
    </row>
    <row r="5" spans="1:4" ht="12.75">
      <c r="A5" s="3" t="s">
        <v>135</v>
      </c>
      <c r="B5" s="3"/>
      <c r="C5" s="3"/>
      <c r="D5" s="3"/>
    </row>
    <row r="6" spans="1:4" ht="12.75">
      <c r="A6" s="3" t="s">
        <v>125</v>
      </c>
      <c r="B6" s="3"/>
      <c r="C6" s="3"/>
      <c r="D6" s="3"/>
    </row>
    <row r="7" spans="1:4" ht="12.75">
      <c r="A7" s="3" t="s">
        <v>2</v>
      </c>
      <c r="B7" s="3"/>
      <c r="C7" s="3"/>
      <c r="D7" s="3"/>
    </row>
    <row r="9" spans="5:11" ht="12.75">
      <c r="E9" s="75" t="s">
        <v>101</v>
      </c>
      <c r="F9" s="75"/>
      <c r="G9" s="75"/>
      <c r="H9" s="75"/>
      <c r="I9" s="75"/>
      <c r="J9" s="75"/>
      <c r="K9" s="28" t="s">
        <v>31</v>
      </c>
    </row>
    <row r="10" ht="12.75">
      <c r="K10" s="28" t="s">
        <v>65</v>
      </c>
    </row>
    <row r="11" ht="12.75">
      <c r="K11" s="1"/>
    </row>
    <row r="12" spans="5:11" ht="12.75">
      <c r="E12" s="76" t="s">
        <v>67</v>
      </c>
      <c r="F12" s="76"/>
      <c r="G12" s="76"/>
      <c r="H12" s="77"/>
      <c r="I12" s="76" t="s">
        <v>66</v>
      </c>
      <c r="J12" s="77"/>
      <c r="K12" s="1"/>
    </row>
    <row r="13" spans="5:11" ht="12.75">
      <c r="E13" s="76"/>
      <c r="F13" s="76"/>
      <c r="G13" s="76"/>
      <c r="H13" s="77"/>
      <c r="I13" s="77"/>
      <c r="J13" s="77"/>
      <c r="K13" s="1"/>
    </row>
    <row r="14" spans="9:11" ht="12.75">
      <c r="I14" s="27"/>
      <c r="K14" s="1"/>
    </row>
    <row r="15" spans="4:11" ht="12.75">
      <c r="D15" s="28" t="s">
        <v>48</v>
      </c>
      <c r="E15" s="1" t="s">
        <v>26</v>
      </c>
      <c r="F15" s="1" t="s">
        <v>28</v>
      </c>
      <c r="G15" s="1" t="s">
        <v>82</v>
      </c>
      <c r="H15" s="1" t="s">
        <v>95</v>
      </c>
      <c r="I15" s="1" t="s">
        <v>52</v>
      </c>
      <c r="J15" s="1" t="s">
        <v>30</v>
      </c>
      <c r="K15" s="1"/>
    </row>
    <row r="16" spans="5:11" ht="12.75">
      <c r="E16" s="1" t="s">
        <v>27</v>
      </c>
      <c r="F16" s="1" t="s">
        <v>29</v>
      </c>
      <c r="G16" s="1" t="s">
        <v>83</v>
      </c>
      <c r="H16" s="1" t="s">
        <v>96</v>
      </c>
      <c r="I16" s="1" t="s">
        <v>53</v>
      </c>
      <c r="J16" s="1" t="s">
        <v>93</v>
      </c>
      <c r="K16" s="1"/>
    </row>
    <row r="17" spans="5:11" ht="12.75">
      <c r="E17" s="1"/>
      <c r="F17" s="1"/>
      <c r="G17" s="1"/>
      <c r="H17" s="1" t="s">
        <v>94</v>
      </c>
      <c r="I17" s="1"/>
      <c r="J17" s="1"/>
      <c r="K17" s="1"/>
    </row>
    <row r="18" spans="5:11" ht="12.75">
      <c r="E18" s="1" t="s">
        <v>5</v>
      </c>
      <c r="F18" s="1" t="s">
        <v>5</v>
      </c>
      <c r="G18" s="1" t="s">
        <v>5</v>
      </c>
      <c r="H18" s="1" t="s">
        <v>5</v>
      </c>
      <c r="I18" s="1" t="s">
        <v>5</v>
      </c>
      <c r="J18" s="1" t="s">
        <v>5</v>
      </c>
      <c r="K18" s="1" t="s">
        <v>5</v>
      </c>
    </row>
    <row r="20" spans="1:11" ht="12.75">
      <c r="A20" s="32" t="s">
        <v>118</v>
      </c>
      <c r="E20" s="26">
        <v>40000</v>
      </c>
      <c r="F20" s="26">
        <v>2809</v>
      </c>
      <c r="G20" s="26">
        <v>0</v>
      </c>
      <c r="H20" s="26">
        <v>38</v>
      </c>
      <c r="I20" s="26">
        <v>-1038</v>
      </c>
      <c r="J20" s="26">
        <v>16089</v>
      </c>
      <c r="K20" s="26">
        <f>SUM(E20:J20)</f>
        <v>57898</v>
      </c>
    </row>
    <row r="21" ht="12.75">
      <c r="K21" s="8"/>
    </row>
    <row r="22" spans="1:11" ht="12.75">
      <c r="A22" s="53" t="s">
        <v>151</v>
      </c>
      <c r="B22" s="53"/>
      <c r="C22" s="53"/>
      <c r="E22" s="4">
        <v>0</v>
      </c>
      <c r="F22" s="4">
        <v>0</v>
      </c>
      <c r="G22" s="4">
        <v>0</v>
      </c>
      <c r="H22" s="60">
        <v>0</v>
      </c>
      <c r="I22" s="60">
        <v>0</v>
      </c>
      <c r="J22" s="60">
        <v>60</v>
      </c>
      <c r="K22" s="8">
        <f>SUM(E22:J22)</f>
        <v>60</v>
      </c>
    </row>
    <row r="23" spans="5:11" ht="12.75">
      <c r="E23" s="4"/>
      <c r="F23" s="4"/>
      <c r="G23" s="4"/>
      <c r="H23" s="4"/>
      <c r="I23" s="4"/>
      <c r="J23" s="4"/>
      <c r="K23" s="4"/>
    </row>
    <row r="24" spans="1:11" ht="12.75">
      <c r="A24" s="53" t="s">
        <v>152</v>
      </c>
      <c r="B24" s="53"/>
      <c r="C24" s="53"/>
      <c r="D24" s="53"/>
      <c r="E24" s="4">
        <v>0</v>
      </c>
      <c r="F24" s="4">
        <v>0</v>
      </c>
      <c r="G24" s="4">
        <v>0</v>
      </c>
      <c r="H24" s="4">
        <v>-38</v>
      </c>
      <c r="I24" s="4">
        <v>0</v>
      </c>
      <c r="J24" s="4">
        <v>0</v>
      </c>
      <c r="K24" s="4">
        <f>SUM(E24:J24)</f>
        <v>-38</v>
      </c>
    </row>
    <row r="25" spans="5:11" ht="12.75">
      <c r="E25" s="4"/>
      <c r="F25" s="4"/>
      <c r="G25" s="4"/>
      <c r="H25" s="4"/>
      <c r="I25" s="4"/>
      <c r="J25" s="4"/>
      <c r="K25" s="4"/>
    </row>
    <row r="26" spans="1:11" ht="12.75">
      <c r="A26" t="s">
        <v>51</v>
      </c>
      <c r="E26" s="4">
        <v>0</v>
      </c>
      <c r="F26" s="4">
        <v>0</v>
      </c>
      <c r="G26" s="4">
        <v>0</v>
      </c>
      <c r="H26" s="4">
        <v>0</v>
      </c>
      <c r="I26" s="4">
        <v>-3</v>
      </c>
      <c r="J26" s="4">
        <v>0</v>
      </c>
      <c r="K26" s="4">
        <f>SUM(E26:J26)</f>
        <v>-3</v>
      </c>
    </row>
    <row r="27" spans="5:11" ht="12.75">
      <c r="E27" s="4"/>
      <c r="F27" s="4"/>
      <c r="G27" s="4"/>
      <c r="H27" s="4"/>
      <c r="I27" s="4"/>
      <c r="J27" s="4"/>
      <c r="K27" s="4"/>
    </row>
    <row r="28" spans="1:11" ht="13.5" thickBot="1">
      <c r="A28" t="s">
        <v>131</v>
      </c>
      <c r="E28" s="9">
        <f>SUM(E20:E26)</f>
        <v>40000</v>
      </c>
      <c r="F28" s="9">
        <f aca="true" t="shared" si="0" ref="F28:K28">SUM(F20:F26)</f>
        <v>2809</v>
      </c>
      <c r="G28" s="9">
        <f t="shared" si="0"/>
        <v>0</v>
      </c>
      <c r="H28" s="9">
        <f t="shared" si="0"/>
        <v>0</v>
      </c>
      <c r="I28" s="9">
        <f t="shared" si="0"/>
        <v>-1041</v>
      </c>
      <c r="J28" s="9">
        <f t="shared" si="0"/>
        <v>16149</v>
      </c>
      <c r="K28" s="9">
        <f t="shared" si="0"/>
        <v>57917</v>
      </c>
    </row>
    <row r="29" ht="13.5" thickTop="1"/>
    <row r="32" spans="1:11" ht="12.75">
      <c r="A32" s="32" t="s">
        <v>136</v>
      </c>
      <c r="E32" s="26">
        <v>40000</v>
      </c>
      <c r="F32" s="26">
        <v>2809</v>
      </c>
      <c r="G32" s="26">
        <v>0</v>
      </c>
      <c r="H32" s="26">
        <v>0</v>
      </c>
      <c r="I32" s="26">
        <v>-1041</v>
      </c>
      <c r="J32" s="26">
        <v>16149</v>
      </c>
      <c r="K32" s="26">
        <f>SUM(E32:J32)</f>
        <v>57917</v>
      </c>
    </row>
    <row r="34" spans="1:11" ht="12.75">
      <c r="A34" t="s">
        <v>119</v>
      </c>
      <c r="E34" s="4">
        <v>0</v>
      </c>
      <c r="F34" s="4">
        <v>0</v>
      </c>
      <c r="G34" s="4">
        <v>0</v>
      </c>
      <c r="H34" s="60">
        <v>0</v>
      </c>
      <c r="I34" s="60">
        <v>0</v>
      </c>
      <c r="J34" s="60">
        <v>89</v>
      </c>
      <c r="K34" s="4">
        <f>SUM(E34:J34)</f>
        <v>89</v>
      </c>
    </row>
    <row r="35" spans="5:11" ht="12.75" hidden="1">
      <c r="E35" s="4"/>
      <c r="F35" s="4"/>
      <c r="G35" s="4"/>
      <c r="H35" s="60"/>
      <c r="I35" s="60"/>
      <c r="J35" s="60"/>
      <c r="K35" s="4"/>
    </row>
    <row r="36" spans="1:11" s="53" customFormat="1" ht="12.75" hidden="1">
      <c r="A36" s="53" t="s">
        <v>121</v>
      </c>
      <c r="E36" s="55"/>
      <c r="F36" s="55"/>
      <c r="G36" s="55"/>
      <c r="H36" s="60"/>
      <c r="I36" s="60"/>
      <c r="J36" s="60"/>
      <c r="K36" s="55"/>
    </row>
    <row r="37" spans="2:11" s="53" customFormat="1" ht="12.75" hidden="1">
      <c r="B37" s="53" t="s">
        <v>114</v>
      </c>
      <c r="E37" s="55">
        <v>0</v>
      </c>
      <c r="F37" s="55">
        <v>0</v>
      </c>
      <c r="G37" s="55"/>
      <c r="H37" s="60">
        <v>0</v>
      </c>
      <c r="I37" s="60">
        <v>0</v>
      </c>
      <c r="J37" s="60">
        <v>0</v>
      </c>
      <c r="K37" s="55">
        <f>SUM(E37:J37)</f>
        <v>0</v>
      </c>
    </row>
    <row r="38" spans="1:11" ht="12.75" hidden="1">
      <c r="A38" t="s">
        <v>44</v>
      </c>
      <c r="E38" s="4">
        <v>0</v>
      </c>
      <c r="F38" s="4">
        <v>0</v>
      </c>
      <c r="G38" s="4">
        <v>0</v>
      </c>
      <c r="H38" s="59">
        <v>0</v>
      </c>
      <c r="I38" s="59">
        <v>0</v>
      </c>
      <c r="J38" s="59">
        <v>0</v>
      </c>
      <c r="K38" s="4">
        <f>SUM(E38:J38)</f>
        <v>0</v>
      </c>
    </row>
    <row r="39" spans="5:11" ht="12.75" hidden="1">
      <c r="E39" s="4"/>
      <c r="F39" s="4"/>
      <c r="G39" s="4"/>
      <c r="H39" s="59"/>
      <c r="I39" s="59"/>
      <c r="J39" s="59"/>
      <c r="K39" s="4"/>
    </row>
    <row r="40" spans="5:11" ht="12.75" hidden="1">
      <c r="E40" s="4"/>
      <c r="F40" s="4"/>
      <c r="G40" s="4"/>
      <c r="H40" s="60"/>
      <c r="I40" s="60"/>
      <c r="J40" s="60"/>
      <c r="K40" s="4"/>
    </row>
    <row r="41" spans="1:11" ht="12.75" hidden="1">
      <c r="A41" t="s">
        <v>51</v>
      </c>
      <c r="E41" s="4">
        <v>0</v>
      </c>
      <c r="F41" s="4">
        <v>0</v>
      </c>
      <c r="G41" s="4">
        <v>0</v>
      </c>
      <c r="H41" s="60">
        <v>0</v>
      </c>
      <c r="I41" s="60">
        <v>0</v>
      </c>
      <c r="J41" s="60">
        <v>0</v>
      </c>
      <c r="K41" s="4">
        <f>SUM(E41:J41)</f>
        <v>0</v>
      </c>
    </row>
    <row r="42" spans="5:11" ht="12.75">
      <c r="E42" s="4"/>
      <c r="F42" s="4"/>
      <c r="G42" s="4"/>
      <c r="H42" s="4"/>
      <c r="I42" s="4"/>
      <c r="J42" s="4"/>
      <c r="K42" s="4"/>
    </row>
    <row r="43" spans="1:11" ht="13.5" thickBot="1">
      <c r="A43" t="s">
        <v>153</v>
      </c>
      <c r="E43" s="9">
        <f>SUM(E32:E42)</f>
        <v>40000</v>
      </c>
      <c r="F43" s="9">
        <f aca="true" t="shared" si="1" ref="F43:K43">SUM(F32:F42)</f>
        <v>2809</v>
      </c>
      <c r="G43" s="9">
        <f t="shared" si="1"/>
        <v>0</v>
      </c>
      <c r="H43" s="9">
        <f t="shared" si="1"/>
        <v>0</v>
      </c>
      <c r="I43" s="9">
        <f t="shared" si="1"/>
        <v>-1041</v>
      </c>
      <c r="J43" s="9">
        <f t="shared" si="1"/>
        <v>16238</v>
      </c>
      <c r="K43" s="9">
        <f t="shared" si="1"/>
        <v>58006</v>
      </c>
    </row>
    <row r="44" ht="13.5" thickTop="1"/>
    <row r="46" spans="1:11" ht="12.75">
      <c r="A46" s="74" t="s">
        <v>132</v>
      </c>
      <c r="B46" s="74"/>
      <c r="C46" s="74"/>
      <c r="D46" s="74"/>
      <c r="E46" s="74"/>
      <c r="F46" s="74"/>
      <c r="G46" s="74"/>
      <c r="H46" s="74"/>
      <c r="I46" s="74"/>
      <c r="J46" s="74"/>
      <c r="K46" s="74"/>
    </row>
    <row r="47" spans="1:11" ht="12.75">
      <c r="A47" s="74"/>
      <c r="B47" s="74"/>
      <c r="C47" s="74"/>
      <c r="D47" s="74"/>
      <c r="E47" s="74"/>
      <c r="F47" s="74"/>
      <c r="G47" s="74"/>
      <c r="H47" s="74"/>
      <c r="I47" s="74"/>
      <c r="J47" s="74"/>
      <c r="K47" s="74"/>
    </row>
    <row r="48" spans="1:11" ht="12.75">
      <c r="A48" s="74"/>
      <c r="B48" s="74"/>
      <c r="C48" s="74"/>
      <c r="D48" s="74"/>
      <c r="E48" s="74"/>
      <c r="F48" s="74"/>
      <c r="G48" s="74"/>
      <c r="H48" s="74"/>
      <c r="I48" s="74"/>
      <c r="J48" s="74"/>
      <c r="K48" s="74"/>
    </row>
  </sheetData>
  <sheetProtection/>
  <mergeCells count="4">
    <mergeCell ref="A46:K48"/>
    <mergeCell ref="E9:J9"/>
    <mergeCell ref="I12:J13"/>
    <mergeCell ref="E12:H13"/>
  </mergeCells>
  <printOptions/>
  <pageMargins left="0.6299212598425197" right="0.2755905511811024" top="0.5905511811023623"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Agnes Low </cp:lastModifiedBy>
  <cp:lastPrinted>2014-05-22T00:26:40Z</cp:lastPrinted>
  <dcterms:created xsi:type="dcterms:W3CDTF">2005-01-24T03:16:31Z</dcterms:created>
  <dcterms:modified xsi:type="dcterms:W3CDTF">2014-05-22T00:27:25Z</dcterms:modified>
  <cp:category/>
  <cp:version/>
  <cp:contentType/>
  <cp:contentStatus/>
</cp:coreProperties>
</file>